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ระจำ(13พค63)\1. ความก้าวหน้าจัดซื้อจัดจ้าง _สรุปขึ้นเวปทุกวันที 1 ของเดือน\3.ITA-o17 รายงานสรุปผลการจัดซื้อจัดจ้างหรือการจัดหาพัสดุ\"/>
    </mc:Choice>
  </mc:AlternateContent>
  <xr:revisionPtr revIDLastSave="0" documentId="13_ncr:1_{3FD1111A-B775-4E8E-9CC3-3914B2A3029D}" xr6:coauthVersionLast="47" xr6:coauthVersionMax="47" xr10:uidLastSave="{00000000-0000-0000-0000-000000000000}"/>
  <bookViews>
    <workbookView xWindow="-120" yWindow="-120" windowWidth="24240" windowHeight="13020" activeTab="1" xr2:uid="{4AB10FE3-3760-4A22-A57E-0E5381BC70AF}"/>
  </bookViews>
  <sheets>
    <sheet name="รายงานสรุป" sheetId="2" r:id="rId1"/>
    <sheet name="ผลการจัดซื้อจัดจ้าง." sheetId="1" r:id="rId2"/>
  </sheets>
  <definedNames>
    <definedName name="_xlnm._FilterDatabase" localSheetId="1" hidden="1">ผลการจัดซื้อจัดจ้าง.!$A$1:$S$1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F11" i="2"/>
  <c r="E8" i="2"/>
  <c r="E11" i="2" s="1"/>
  <c r="N82" i="1"/>
  <c r="M81" i="1"/>
  <c r="N81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3" i="1"/>
  <c r="N52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<sst xmlns="http://schemas.openxmlformats.org/spreadsheetml/2006/main" count="959" uniqueCount="233">
  <si>
    <t>เลขที่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</si>
  <si>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</si>
  <si>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</si>
  <si>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</si>
  <si>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</si>
  <si>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</si>
  <si>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</si>
  <si>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</si>
  <si>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</si>
  <si>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</si>
  <si>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</si>
  <si>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</si>
  <si>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</si>
  <si>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</si>
  <si>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</si>
  <si>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</si>
  <si>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</si>
  <si>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</si>
  <si>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</si>
  <si>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1/67</t>
  </si>
  <si>
    <t>หน่วยงานรัฐ</t>
  </si>
  <si>
    <t>เกษตรและสหกรณ์</t>
  </si>
  <si>
    <t>สำนักงานปศุสัตว์เขต 7</t>
  </si>
  <si>
    <t>เมืองนครปฐม</t>
  </si>
  <si>
    <t>นครปฐม</t>
  </si>
  <si>
    <t>จ้างเหมาบริการทำความสะอาด 3 เดือน (1 ตุลาคม 2566 - 31 ธันวาคม 2566)</t>
  </si>
  <si>
    <t>พ.ร.บ. งบประมาณรายจ่าย</t>
  </si>
  <si>
    <t>สิ้นสุดสัญญา</t>
  </si>
  <si>
    <t>วิธีเฉพาะเจาะจง</t>
  </si>
  <si>
    <t>5321000007659</t>
  </si>
  <si>
    <t>นางสาวสุชาดา ภาสีดา</t>
  </si>
  <si>
    <t>-</t>
  </si>
  <si>
    <t>ส1/67</t>
  </si>
  <si>
    <t>จ้างเหมาบริการขับรถยนต์ 6 เดือน (1 ตุลาคม 2566 - 31 มีนาคม 2567)</t>
  </si>
  <si>
    <t>1739900060212</t>
  </si>
  <si>
    <t>นายเฉลิมศักดิ์ ภู่แก้ว</t>
  </si>
  <si>
    <t>ส2/67</t>
  </si>
  <si>
    <t>3730100637017</t>
  </si>
  <si>
    <t>นายสรายุทธ แก้ววิลัย</t>
  </si>
  <si>
    <t>ส3/67</t>
  </si>
  <si>
    <t>จ้างเหมาบริการช่วยงานด้านสัตวแพทย์ 6 เดือน (1 ตุลาคม 2566 - 31 มีนาคม 2567)</t>
  </si>
  <si>
    <t>1600100337859</t>
  </si>
  <si>
    <t>นางสาวทัศสินีย์ สูงศักดิ์</t>
  </si>
  <si>
    <t>ส4/67</t>
  </si>
  <si>
    <t>นางสาวเมทินี นันมา</t>
  </si>
  <si>
    <t>2/67</t>
  </si>
  <si>
    <t>ค่าเช่าเครื่องถ่ายเอกสาร จำนวน 6 เดือน (1 ตุลาคม 2566 ถึง 31 มีนาคม 2567)</t>
  </si>
  <si>
    <t>0735542000022</t>
  </si>
  <si>
    <t>บจก.นครปฐม โอ เอ แอนด์ ซัพพลาย</t>
  </si>
  <si>
    <t>3/67</t>
  </si>
  <si>
    <t>จ้างซ่อมแซมยานพาหนะและขนส่งหมายเลขทะเบียน ผค 406 นครปฐม</t>
  </si>
  <si>
    <t>0735543000166</t>
  </si>
  <si>
    <t>บจก. ช.เอราวัณมอเตอร์ นครปฐม</t>
  </si>
  <si>
    <t>4/67</t>
  </si>
  <si>
    <t>จ้างซ่อมแซมยานพาหนะและขนส่งหมายเลขทะเบียน กต 6495 นครปฐม (เปลี่ยนแบตเตอรี่)</t>
  </si>
  <si>
    <t>3739900144269</t>
  </si>
  <si>
    <t>ร้านสหปกรณ์การไฟฟ้า</t>
  </si>
  <si>
    <t>5/67</t>
  </si>
  <si>
    <t>จ้างซ่อมแซมยานพาหนะและขนส่งหมายเลขทะเบียน กพ 269 นครปฐม</t>
  </si>
  <si>
    <t>0735539000238</t>
  </si>
  <si>
    <t>บจก. โตโยต้าท่าจีน ผู้จำหน่ายโตโยต้า</t>
  </si>
  <si>
    <t>6/67</t>
  </si>
  <si>
    <t xml:space="preserve">จ้างซ่อมแซมยานพาหนะและขนส่งหมายเลขทะเบียน นค 3630 นครปฐม </t>
  </si>
  <si>
    <t>7/67</t>
  </si>
  <si>
    <t>จ้างเหมาซ่อมแซมเก้าอื้สำนักงาน 5 ตัว</t>
  </si>
  <si>
    <t>3739900131795</t>
  </si>
  <si>
    <t>ร้านขนบศิลป์</t>
  </si>
  <si>
    <t>8/67</t>
  </si>
  <si>
    <t>ซื้อวัสดุวิทยาศาสตร์ 4 รายการ วัสดุการเกษตร 5 รายการ และวัสดุเวชภัณฑ์ 3 รายการ</t>
  </si>
  <si>
    <t>0992004187800</t>
  </si>
  <si>
    <t>วิสาหกิจชุมชนกลุ่มผู้เลี้ยงแพะแปลงใหญ่ สมุทรสาคร</t>
  </si>
  <si>
    <t>9/67</t>
  </si>
  <si>
    <t>จ้างเหมาบริการทำความสะอาด 3 เดือน (1 มกราคม  - 31 มีนาคม 2567)</t>
  </si>
  <si>
    <t>e1/67 ส5</t>
  </si>
  <si>
    <t>ซื้อวัสดุวิทยาศาสตร์และการแพทย์ 2 รายการ</t>
  </si>
  <si>
    <t>วิธีประกาศเชิญชวนทั่วไป</t>
  </si>
  <si>
    <t>0103538012601</t>
  </si>
  <si>
    <t>หจก.ที ซี สถาพร กรุ๊ป</t>
  </si>
  <si>
    <t>e1/67 ส6</t>
  </si>
  <si>
    <t>ซื้อวัสดุวิทยาศาสตร์และการแพทย์ 18 รายการ</t>
  </si>
  <si>
    <t>0103544026197</t>
  </si>
  <si>
    <t>หจก. บี เวลล์ ฟาร์มา แอนด์ อีควิปเมนท์</t>
  </si>
  <si>
    <t>e1/67 ส7</t>
  </si>
  <si>
    <t>ซื้อวัสดุเวชภัณฑ์ 12 รายการ</t>
  </si>
  <si>
    <t>0105539130633</t>
  </si>
  <si>
    <t>บจก.นำทิศไทย</t>
  </si>
  <si>
    <t>e1/67 ส8</t>
  </si>
  <si>
    <t>ซื้อวัสดุเวชภัณฑ์ 1 รายการ</t>
  </si>
  <si>
    <t>0105550025875</t>
  </si>
  <si>
    <t>บจก.วิกรมวาณิช</t>
  </si>
  <si>
    <t>10/67</t>
  </si>
  <si>
    <t>ซื้อวัสดุคอมพิวเตอร์ 14 รายการ</t>
  </si>
  <si>
    <t>0125560022747</t>
  </si>
  <si>
    <t>บจก. ยูนิตี้ ไอที ซิสเต็ม จำกัด (สาขาที่ 00001)</t>
  </si>
  <si>
    <t>11/67</t>
  </si>
  <si>
    <t>ซื้อวัสดุการเกษตร 2 รายการ</t>
  </si>
  <si>
    <t>3710101008315</t>
  </si>
  <si>
    <t>ร้านจ่าโสอาหารสัตว์</t>
  </si>
  <si>
    <t>12/67</t>
  </si>
  <si>
    <t>ซื้อวัสดุสำนักงาน 2 รายการ</t>
  </si>
  <si>
    <t>0105544109337</t>
  </si>
  <si>
    <t>บจก.ลีเรคโก (ประเทศไทย) สำนักงานใหญ่</t>
  </si>
  <si>
    <t>13/67</t>
  </si>
  <si>
    <t>ซื้อวัสดุสำนักงาน 3 รายการ</t>
  </si>
  <si>
    <t>14/67</t>
  </si>
  <si>
    <t>ซื้อวัสดุวิทยาศาสตร์ 2 รายการ วัสดุการเกษตร 3 รายการ</t>
  </si>
  <si>
    <t>15/67</t>
  </si>
  <si>
    <t xml:space="preserve">ซื้อยาถ่ายพยาธิชนิดน้ำ Albendazole </t>
  </si>
  <si>
    <t>16/67</t>
  </si>
  <si>
    <t xml:space="preserve">ซื้อวัสดุงานบ้านงานครัว 11 รายการ และวัสดุไฟฟ้าและวิทยุ 4 รายการ </t>
  </si>
  <si>
    <t xml:space="preserve">3960500327315 </t>
  </si>
  <si>
    <t>ร้านรุ่งเรืองสินพานิช</t>
  </si>
  <si>
    <t>17/67</t>
  </si>
  <si>
    <t>ซื้อวัสดุสำนักงาน 15 รายการ</t>
  </si>
  <si>
    <t>18/67</t>
  </si>
  <si>
    <t xml:space="preserve">ซื้อวัสดุวิทยาศาสตร์ 2 รายการ </t>
  </si>
  <si>
    <t>0105538010031</t>
  </si>
  <si>
    <t xml:space="preserve">บจก. แอฟฟินิเท็ค </t>
  </si>
  <si>
    <t>19/67</t>
  </si>
  <si>
    <t>จ้างซ่อมแซมยานพาหนะและขนส่งหมายเลขทะเบียน กธ 2596 นครปฐม</t>
  </si>
  <si>
    <t>0733528000159</t>
  </si>
  <si>
    <t>หจก.ตั้งเซียฮวด (1985)</t>
  </si>
  <si>
    <t>20/67</t>
  </si>
  <si>
    <t>0735538000358</t>
  </si>
  <si>
    <t>บจก.ไทยเสรี บุ๊คส์ (สาขาที่1)</t>
  </si>
  <si>
    <t>21/67</t>
  </si>
  <si>
    <t>จ้างซ่อมแซมยานพาหนะและขนส่งหมายเลขทะเบียน นค 4837 นครปฐม</t>
  </si>
  <si>
    <t>22/67</t>
  </si>
  <si>
    <t>จ้างเหมาทำโล่รางวัล</t>
  </si>
  <si>
    <t>3730200290361</t>
  </si>
  <si>
    <t xml:space="preserve">ร้านนครปฐมถ้วยรางวัล </t>
  </si>
  <si>
    <t>23/67</t>
  </si>
  <si>
    <t>e2/67 ส9</t>
  </si>
  <si>
    <t xml:space="preserve">ซื้อวัสดุเวชภัณฑ์ 1 รายการ  (ยาฉีดสลบ Tiletamine และ Zolazepam) </t>
  </si>
  <si>
    <t>24/67</t>
  </si>
  <si>
    <t>จ้างเหมาบริการทำความสะอาด  1 เดือน (1 เมษายน 2567 - 31 พฤษภาคม 2567)</t>
  </si>
  <si>
    <t>ส10/67</t>
  </si>
  <si>
    <t>จ้างเหมาบริการขับรถยนต์ 2 เดือน (1 เมษายน  - 31 พฤษภาคม 2567)</t>
  </si>
  <si>
    <t>ส11/67</t>
  </si>
  <si>
    <t>ส12/67</t>
  </si>
  <si>
    <t>จ้างเหมาบริการช่วยงานด้านสัตวแพทย์ 2 เดือน (1 เมษายน  - 31 พฤษภาคม 2567)</t>
  </si>
  <si>
    <t>ส13/67</t>
  </si>
  <si>
    <t>25/67</t>
  </si>
  <si>
    <t>ค่าเช่าเครื่องถ่ายเอกสาร จำนวน 2 เดือน (ตั้งแต่เดือน เมษายน 2567 ถึง พฤษภาคม 2567)</t>
  </si>
  <si>
    <t>26/67</t>
  </si>
  <si>
    <t>จ้างเหมาบริการซ่อมแซมหลังคา และดาดฟ้า อาคารสำนักงาน</t>
  </si>
  <si>
    <t>2141300017142</t>
  </si>
  <si>
    <t>นายอำนาจ มีลือวัน</t>
  </si>
  <si>
    <t>27/67</t>
  </si>
  <si>
    <t>จ้างเหมาบริการล้างเครื่องปรับอากาศ</t>
  </si>
  <si>
    <t>0733564000074</t>
  </si>
  <si>
    <t>หจก. นิมิตรแอร์เซลส์แอนด์เชอร์วิส</t>
  </si>
  <si>
    <t>28/67</t>
  </si>
  <si>
    <t>จ้างซ่อมแซมยานพาหนะและขนส่งหมายเลขทะเบียน กต 6495 นครปฐม</t>
  </si>
  <si>
    <t>0735540001528</t>
  </si>
  <si>
    <t>บจก.เซ้งกลการ</t>
  </si>
  <si>
    <t>29/67</t>
  </si>
  <si>
    <t>ซื้อวัสดุวิทยาศาสตร์ 1 รายการ วัสดุการเกษตร 3 รายการ และวัสดุเวชภัณฑ์ 3 รายการ</t>
  </si>
  <si>
    <t>0703530000860</t>
  </si>
  <si>
    <t>หจก.หนองโพยาสัตว์ 2</t>
  </si>
  <si>
    <t>30/67</t>
  </si>
  <si>
    <t>ซื้อครุภัณฑ์คอมพิวเตอร์ 4 รายการ</t>
  </si>
  <si>
    <t>31/67</t>
  </si>
  <si>
    <t>จ้างเหมาบริการทำความสะอาด  4 เดือน (1 มิถุนายน 2567 - 30 กันยายน 2567)</t>
  </si>
  <si>
    <t>32/67</t>
  </si>
  <si>
    <t>ค่าเช่าเครื่องถ่ายเอกสาร จำนวน 4 เดือน (ตั้งแต่เดือน มิถุนายน 2567 ถึง กันยายน 2567)</t>
  </si>
  <si>
    <t>ส14/67</t>
  </si>
  <si>
    <t>จ้างเหมาบริการช่วยงานด้านสัตวแพทย์ 4 เดือน (1 มิถุนายน 2567 - 30 กันยายน 2567)</t>
  </si>
  <si>
    <t>ส15/67</t>
  </si>
  <si>
    <t>ส16/67</t>
  </si>
  <si>
    <t>จ้างเหมาบริการขับรถยนต์ 4 เดือน (1 มิถุนายน 2567 - 30 กันยายน 2567)</t>
  </si>
  <si>
    <t>ส17/67</t>
  </si>
  <si>
    <t>e3/67ส18</t>
  </si>
  <si>
    <t xml:space="preserve">ซื้อวัสดุเวชภัณฑ์ 4 รายการ </t>
  </si>
  <si>
    <t xml:space="preserve"> 0105545125875</t>
  </si>
  <si>
    <t xml:space="preserve">บจก. โปร นาวิน เอ็นเตอร์ไพรส์ </t>
  </si>
  <si>
    <t>33/67</t>
  </si>
  <si>
    <t>จ้างเหมาซ่อมแซมสิ่งก่อสร้าง</t>
  </si>
  <si>
    <t>34/67</t>
  </si>
  <si>
    <t xml:space="preserve">จ้างเหมาซ่อมแซมป้ายชื่อหน่วยงาน </t>
  </si>
  <si>
    <t>3739900350900</t>
  </si>
  <si>
    <t>ร้าน ซี.เอส.พลับบริเคชั่น โดยนายชัยสิทธิ์ โภทชงรัก</t>
  </si>
  <si>
    <t>35/67</t>
  </si>
  <si>
    <t>จ้างซ่อมแซมยานพาหนะหมายเลขทะเบียน กย 1716 นครปฐม</t>
  </si>
  <si>
    <t xml:space="preserve">0735543000166 </t>
  </si>
  <si>
    <t>บจก. ซ.เอราวัณมอเตอร์ นครปฐม</t>
  </si>
  <si>
    <t>จ้างซ่อมแซมยานพาหนะ หมายเลขทะเบียน กม 3902 นฐ</t>
  </si>
  <si>
    <t>ซื้อวัสดุสำนักงาน 23 รายการ</t>
  </si>
  <si>
    <t>จ้างซ่อมแซมยานพาหนะ หมายเลขทะเบียน กว ๔๙๖๗ นครปฐม</t>
  </si>
  <si>
    <t>จ้างซ่อมแซมและทำความสะอาดผ้าม่าน</t>
  </si>
  <si>
    <t>1739900436867</t>
  </si>
  <si>
    <t>ร้านสินนครตกแต่งบ้าน โดยนายพีรพัฒน์ อุดมธรรมรักษ์</t>
  </si>
  <si>
    <t xml:space="preserve">ซื้อครุภัณฑ์สำนักงาน รายการ โทรศัพท์เคลื่อนที่ </t>
  </si>
  <si>
    <t>3730100977365</t>
  </si>
  <si>
    <t>ร้านไอที ไลฟ์ โดยนายกมลเทพ วิจิตรปัญญารักษ์</t>
  </si>
  <si>
    <t>ซื้อวัสดุคอมพิวเตอร์ 3 รายการ</t>
  </si>
  <si>
    <t>ซื้อครุภัณฑ์สำนักงาน ถังน้ำไฟเบอร์กลาส ขนาดบรรจุ 1,500 ลิตร จำนวน 3 ใบ</t>
  </si>
  <si>
    <t>0735529000421</t>
  </si>
  <si>
    <t>บจก.ธนานันท์ฮาร์ดแวร์</t>
  </si>
  <si>
    <t>ซื้อครุภัณฑ์สำนักงาน 3 รายการ เครื่องปรับอากาศ</t>
  </si>
  <si>
    <t>จ้างซ่อมแซมยานพาหนะ หมายเลขทะเบียน กธ 2596 นครปฐม</t>
  </si>
  <si>
    <t xml:space="preserve">3739900143670 </t>
  </si>
  <si>
    <t>ร้านโชคชัยการไฟฟ้า</t>
  </si>
  <si>
    <t xml:space="preserve">จ้างเหมาจัดทำคลิปวิดีโอ </t>
  </si>
  <si>
    <t>0715567000336</t>
  </si>
  <si>
    <t>บจก.ฟาร์มพีระพล</t>
  </si>
  <si>
    <t>จ้างเปลี่ยนแบตเตอรี่ หมายเลขทะเบียน 85-4488 นครปฐม</t>
  </si>
  <si>
    <t>ซื้ออะแดปเตอร์</t>
  </si>
  <si>
    <t>ซื้อวัสดุวิทยาศาสตร์ 2 รายการ วัสดุการเกษตร 2 รายการ และวัสดุเวชภัณฑ์ 1 รายการ</t>
  </si>
  <si>
    <t>จ้างเหมาบริการปรับพื้นที่พร้อมปูอิฐรอบบริเวณป้ายชื่อสำนักงาน และตัดแต่งกิ่งชาดัด</t>
  </si>
  <si>
    <t>อำนาจวัสดุ โดยนายอำนาจ มีลือวัน</t>
  </si>
  <si>
    <t>ซื้อวัสดุวิทยาศาสตร์ และวัสดุการเกษตร</t>
  </si>
  <si>
    <t>ซื้อวัสดุสำนักงาน 18 รายการ</t>
  </si>
  <si>
    <t>จ้างซ่อมแซมยานพาหนะ หมายเลขทะเบียน กพ 269 นครปฐม</t>
  </si>
  <si>
    <t xml:space="preserve">0735539000238 </t>
  </si>
  <si>
    <t>บจก.โตโยต้าท่าจีน ผู้จำหน่ายโตโยต้า</t>
  </si>
  <si>
    <t>จ้างซ่อมแซมยานพาหนะ หมายเลขทะเบียน กต 6495 นครปฐม</t>
  </si>
  <si>
    <t>จ้างเปลี่ยนยางรถยนต์ หมายเลขทะเบียน กธ 2596 นครปฐม,ผค 406 นครปฐม และ กต 6495 นครปฐม</t>
  </si>
  <si>
    <t>0735535000021</t>
  </si>
  <si>
    <t xml:space="preserve">บจก.นครยนต์การยาง </t>
  </si>
  <si>
    <t>ซื้อวัสดุเวชภัณฑ์ 9 รายการ</t>
  </si>
  <si>
    <t>ซื้อวัสดุสำนักงาน 4 รายการ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</si>
  <si>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</si>
  <si>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</si>
  <si>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</si>
  <si>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</si>
  <si>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</si>
  <si>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</si>
  <si>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</si>
  <si>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</si>
  <si>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</si>
  <si>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ประจำปีงบประมาณ พ.ศ. 2567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</si>
  <si>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สำนักงานปศุสัตว์เขต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</si>
</sst>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d\ mmm\ yy"/>
    <numFmt numFmtId="188" formatCode="d\ ดดด\ yy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sz val="14"/>
      <name val="TH SarabunPSK"/>
      <family val="2"/>
    </font>
    <font>
      <sz val="14"/>
      <color theme="0" tint="-4.9989318521683403E-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43" fontId="2" fillId="2" borderId="2" xfId="2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187" fontId="2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vertical="center" wrapText="1"/>
    </xf>
    <xf numFmtId="43" fontId="5" fillId="4" borderId="3" xfId="2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4" fontId="5" fillId="4" borderId="3" xfId="1" applyNumberFormat="1" applyFont="1" applyFill="1" applyBorder="1" applyAlignment="1">
      <alignment horizontal="center" vertical="center"/>
    </xf>
    <xf numFmtId="49" fontId="5" fillId="4" borderId="3" xfId="1" quotePrefix="1" applyNumberFormat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/>
    </xf>
    <xf numFmtId="0" fontId="5" fillId="4" borderId="3" xfId="1" quotePrefix="1" applyFont="1" applyFill="1" applyBorder="1" applyAlignment="1">
      <alignment horizontal="center" vertical="center"/>
    </xf>
    <xf numFmtId="187" fontId="5" fillId="4" borderId="3" xfId="1" quotePrefix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3" xfId="1" applyFont="1" applyFill="1" applyBorder="1" applyAlignment="1">
      <alignment horizontal="left" vertical="center" wrapText="1"/>
    </xf>
    <xf numFmtId="43" fontId="5" fillId="3" borderId="3" xfId="2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center" vertical="center"/>
    </xf>
    <xf numFmtId="49" fontId="5" fillId="3" borderId="3" xfId="1" quotePrefix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187" fontId="5" fillId="3" borderId="3" xfId="1" quotePrefix="1" applyNumberFormat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right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49" fontId="5" fillId="4" borderId="3" xfId="1" applyNumberFormat="1" applyFont="1" applyFill="1" applyBorder="1" applyAlignment="1">
      <alignment horizontal="center" vertical="center"/>
    </xf>
    <xf numFmtId="187" fontId="5" fillId="3" borderId="3" xfId="1" applyNumberFormat="1" applyFont="1" applyFill="1" applyBorder="1" applyAlignment="1">
      <alignment horizontal="center" vertical="center"/>
    </xf>
    <xf numFmtId="187" fontId="5" fillId="4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shrinkToFit="1"/>
    </xf>
    <xf numFmtId="4" fontId="5" fillId="3" borderId="3" xfId="0" applyNumberFormat="1" applyFont="1" applyFill="1" applyBorder="1" applyAlignment="1">
      <alignment horizontal="right" vertical="center"/>
    </xf>
    <xf numFmtId="0" fontId="5" fillId="4" borderId="3" xfId="1" applyFont="1" applyFill="1" applyBorder="1" applyAlignment="1">
      <alignment horizontal="left" vertical="center" shrinkToFit="1"/>
    </xf>
    <xf numFmtId="3" fontId="5" fillId="3" borderId="3" xfId="0" applyNumberFormat="1" applyFont="1" applyFill="1" applyBorder="1" applyAlignment="1">
      <alignment horizontal="center" vertical="center" shrinkToFit="1"/>
    </xf>
    <xf numFmtId="3" fontId="5" fillId="3" borderId="3" xfId="0" applyNumberFormat="1" applyFont="1" applyFill="1" applyBorder="1" applyAlignment="1">
      <alignment horizontal="left" vertical="center" shrinkToFit="1"/>
    </xf>
    <xf numFmtId="49" fontId="5" fillId="3" borderId="3" xfId="0" applyNumberFormat="1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88" fontId="5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shrinkToFit="1"/>
    </xf>
    <xf numFmtId="4" fontId="6" fillId="4" borderId="3" xfId="1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center" shrinkToFit="1"/>
    </xf>
    <xf numFmtId="3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/>
    </xf>
    <xf numFmtId="49" fontId="7" fillId="0" borderId="0" xfId="0" applyNumberFormat="1" applyFont="1"/>
    <xf numFmtId="0" fontId="7" fillId="0" borderId="0" xfId="0" applyFont="1"/>
    <xf numFmtId="0" fontId="5" fillId="0" borderId="0" xfId="0" applyFont="1"/>
    <xf numFmtId="0" fontId="10" fillId="0" borderId="0" xfId="0" applyFont="1"/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shrinkToFit="1"/>
    </xf>
    <xf numFmtId="4" fontId="12" fillId="0" borderId="0" xfId="0" applyNumberFormat="1" applyFont="1" applyAlignment="1">
      <alignment horizontal="center" shrinkToFit="1"/>
    </xf>
    <xf numFmtId="0" fontId="12" fillId="0" borderId="0" xfId="0" applyFont="1" applyAlignment="1">
      <alignment horizontal="center"/>
    </xf>
    <xf numFmtId="3" fontId="13" fillId="0" borderId="0" xfId="0" applyNumberFormat="1" applyFont="1" applyAlignment="1">
      <alignment horizontal="center" shrinkToFit="1"/>
    </xf>
    <xf numFmtId="4" fontId="13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จุลภาค 2" xfId="2" xr:uid="{DA778069-A22C-4C12-A8F0-D72A05AD8F16}"/>
    <cellStyle name="ปกติ" xfId="0" builtinId="0"/>
    <cellStyle name="ปกติ 3" xfId="1" xr:uid="{CD5DB364-F0CF-48EE-8CA5-639CD8C2C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57823D-E4CF-461F-98AA-BD38609DE09A}"/>
            </a:ext>
          </a:extLst>
        </xdr:cNvPr>
        <xdr:cNvSpPr txBox="1"/>
      </xdr:nvSpPr>
      <xdr:spPr>
        <a:xfrm>
          <a:off x="76200" y="4048125"/>
          <a:ext cx="12592050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0E49A6-242F-417F-A867-8B19609CB501}"/>
            </a:ext>
          </a:extLst>
        </xdr:cNvPr>
        <xdr:cNvSpPr txBox="1"/>
      </xdr:nvSpPr>
      <xdr:spPr>
        <a:xfrm>
          <a:off x="85725" y="7543800"/>
          <a:ext cx="12582525" cy="28606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C254-86AD-4648-8345-941375FE9441}">
  <dimension ref="A1:O26"/>
  <sheetViews>
    <sheetView zoomScale="80" zoomScaleNormal="80" workbookViewId="0">
      <selection activeCell="I11" sqref="I11"/>
    </sheetView>
  </sheetViews>
  <sheetFormatPr defaultRowHeight="21" x14ac:dyDescent="0.35"/>
  <cols>
    <col min="1" max="3" width="9" style="62"/>
    <col min="4" max="4" width="20.875" style="62" bestFit="1" customWidth="1"/>
    <col min="5" max="5" width="14.125" style="62" customWidth="1"/>
    <col min="6" max="6" width="23.25" style="62" customWidth="1"/>
    <col min="7" max="259" width="9" style="62"/>
    <col min="260" max="260" width="20.875" style="62" bestFit="1" customWidth="1"/>
    <col min="261" max="261" width="14.125" style="62" customWidth="1"/>
    <col min="262" max="262" width="23.25" style="62" customWidth="1"/>
    <col min="263" max="515" width="9" style="62"/>
    <col min="516" max="516" width="20.875" style="62" bestFit="1" customWidth="1"/>
    <col min="517" max="517" width="14.125" style="62" customWidth="1"/>
    <col min="518" max="518" width="23.25" style="62" customWidth="1"/>
    <col min="519" max="771" width="9" style="62"/>
    <col min="772" max="772" width="20.875" style="62" bestFit="1" customWidth="1"/>
    <col min="773" max="773" width="14.125" style="62" customWidth="1"/>
    <col min="774" max="774" width="23.25" style="62" customWidth="1"/>
    <col min="775" max="1027" width="9" style="62"/>
    <col min="1028" max="1028" width="20.875" style="62" bestFit="1" customWidth="1"/>
    <col min="1029" max="1029" width="14.125" style="62" customWidth="1"/>
    <col min="1030" max="1030" width="23.25" style="62" customWidth="1"/>
    <col min="1031" max="1283" width="9" style="62"/>
    <col min="1284" max="1284" width="20.875" style="62" bestFit="1" customWidth="1"/>
    <col min="1285" max="1285" width="14.125" style="62" customWidth="1"/>
    <col min="1286" max="1286" width="23.25" style="62" customWidth="1"/>
    <col min="1287" max="1539" width="9" style="62"/>
    <col min="1540" max="1540" width="20.875" style="62" bestFit="1" customWidth="1"/>
    <col min="1541" max="1541" width="14.125" style="62" customWidth="1"/>
    <col min="1542" max="1542" width="23.25" style="62" customWidth="1"/>
    <col min="1543" max="1795" width="9" style="62"/>
    <col min="1796" max="1796" width="20.875" style="62" bestFit="1" customWidth="1"/>
    <col min="1797" max="1797" width="14.125" style="62" customWidth="1"/>
    <col min="1798" max="1798" width="23.25" style="62" customWidth="1"/>
    <col min="1799" max="2051" width="9" style="62"/>
    <col min="2052" max="2052" width="20.875" style="62" bestFit="1" customWidth="1"/>
    <col min="2053" max="2053" width="14.125" style="62" customWidth="1"/>
    <col min="2054" max="2054" width="23.25" style="62" customWidth="1"/>
    <col min="2055" max="2307" width="9" style="62"/>
    <col min="2308" max="2308" width="20.875" style="62" bestFit="1" customWidth="1"/>
    <col min="2309" max="2309" width="14.125" style="62" customWidth="1"/>
    <col min="2310" max="2310" width="23.25" style="62" customWidth="1"/>
    <col min="2311" max="2563" width="9" style="62"/>
    <col min="2564" max="2564" width="20.875" style="62" bestFit="1" customWidth="1"/>
    <col min="2565" max="2565" width="14.125" style="62" customWidth="1"/>
    <col min="2566" max="2566" width="23.25" style="62" customWidth="1"/>
    <col min="2567" max="2819" width="9" style="62"/>
    <col min="2820" max="2820" width="20.875" style="62" bestFit="1" customWidth="1"/>
    <col min="2821" max="2821" width="14.125" style="62" customWidth="1"/>
    <col min="2822" max="2822" width="23.25" style="62" customWidth="1"/>
    <col min="2823" max="3075" width="9" style="62"/>
    <col min="3076" max="3076" width="20.875" style="62" bestFit="1" customWidth="1"/>
    <col min="3077" max="3077" width="14.125" style="62" customWidth="1"/>
    <col min="3078" max="3078" width="23.25" style="62" customWidth="1"/>
    <col min="3079" max="3331" width="9" style="62"/>
    <col min="3332" max="3332" width="20.875" style="62" bestFit="1" customWidth="1"/>
    <col min="3333" max="3333" width="14.125" style="62" customWidth="1"/>
    <col min="3334" max="3334" width="23.25" style="62" customWidth="1"/>
    <col min="3335" max="3587" width="9" style="62"/>
    <col min="3588" max="3588" width="20.875" style="62" bestFit="1" customWidth="1"/>
    <col min="3589" max="3589" width="14.125" style="62" customWidth="1"/>
    <col min="3590" max="3590" width="23.25" style="62" customWidth="1"/>
    <col min="3591" max="3843" width="9" style="62"/>
    <col min="3844" max="3844" width="20.875" style="62" bestFit="1" customWidth="1"/>
    <col min="3845" max="3845" width="14.125" style="62" customWidth="1"/>
    <col min="3846" max="3846" width="23.25" style="62" customWidth="1"/>
    <col min="3847" max="4099" width="9" style="62"/>
    <col min="4100" max="4100" width="20.875" style="62" bestFit="1" customWidth="1"/>
    <col min="4101" max="4101" width="14.125" style="62" customWidth="1"/>
    <col min="4102" max="4102" width="23.25" style="62" customWidth="1"/>
    <col min="4103" max="4355" width="9" style="62"/>
    <col min="4356" max="4356" width="20.875" style="62" bestFit="1" customWidth="1"/>
    <col min="4357" max="4357" width="14.125" style="62" customWidth="1"/>
    <col min="4358" max="4358" width="23.25" style="62" customWidth="1"/>
    <col min="4359" max="4611" width="9" style="62"/>
    <col min="4612" max="4612" width="20.875" style="62" bestFit="1" customWidth="1"/>
    <col min="4613" max="4613" width="14.125" style="62" customWidth="1"/>
    <col min="4614" max="4614" width="23.25" style="62" customWidth="1"/>
    <col min="4615" max="4867" width="9" style="62"/>
    <col min="4868" max="4868" width="20.875" style="62" bestFit="1" customWidth="1"/>
    <col min="4869" max="4869" width="14.125" style="62" customWidth="1"/>
    <col min="4870" max="4870" width="23.25" style="62" customWidth="1"/>
    <col min="4871" max="5123" width="9" style="62"/>
    <col min="5124" max="5124" width="20.875" style="62" bestFit="1" customWidth="1"/>
    <col min="5125" max="5125" width="14.125" style="62" customWidth="1"/>
    <col min="5126" max="5126" width="23.25" style="62" customWidth="1"/>
    <col min="5127" max="5379" width="9" style="62"/>
    <col min="5380" max="5380" width="20.875" style="62" bestFit="1" customWidth="1"/>
    <col min="5381" max="5381" width="14.125" style="62" customWidth="1"/>
    <col min="5382" max="5382" width="23.25" style="62" customWidth="1"/>
    <col min="5383" max="5635" width="9" style="62"/>
    <col min="5636" max="5636" width="20.875" style="62" bestFit="1" customWidth="1"/>
    <col min="5637" max="5637" width="14.125" style="62" customWidth="1"/>
    <col min="5638" max="5638" width="23.25" style="62" customWidth="1"/>
    <col min="5639" max="5891" width="9" style="62"/>
    <col min="5892" max="5892" width="20.875" style="62" bestFit="1" customWidth="1"/>
    <col min="5893" max="5893" width="14.125" style="62" customWidth="1"/>
    <col min="5894" max="5894" width="23.25" style="62" customWidth="1"/>
    <col min="5895" max="6147" width="9" style="62"/>
    <col min="6148" max="6148" width="20.875" style="62" bestFit="1" customWidth="1"/>
    <col min="6149" max="6149" width="14.125" style="62" customWidth="1"/>
    <col min="6150" max="6150" width="23.25" style="62" customWidth="1"/>
    <col min="6151" max="6403" width="9" style="62"/>
    <col min="6404" max="6404" width="20.875" style="62" bestFit="1" customWidth="1"/>
    <col min="6405" max="6405" width="14.125" style="62" customWidth="1"/>
    <col min="6406" max="6406" width="23.25" style="62" customWidth="1"/>
    <col min="6407" max="6659" width="9" style="62"/>
    <col min="6660" max="6660" width="20.875" style="62" bestFit="1" customWidth="1"/>
    <col min="6661" max="6661" width="14.125" style="62" customWidth="1"/>
    <col min="6662" max="6662" width="23.25" style="62" customWidth="1"/>
    <col min="6663" max="6915" width="9" style="62"/>
    <col min="6916" max="6916" width="20.875" style="62" bestFit="1" customWidth="1"/>
    <col min="6917" max="6917" width="14.125" style="62" customWidth="1"/>
    <col min="6918" max="6918" width="23.25" style="62" customWidth="1"/>
    <col min="6919" max="7171" width="9" style="62"/>
    <col min="7172" max="7172" width="20.875" style="62" bestFit="1" customWidth="1"/>
    <col min="7173" max="7173" width="14.125" style="62" customWidth="1"/>
    <col min="7174" max="7174" width="23.25" style="62" customWidth="1"/>
    <col min="7175" max="7427" width="9" style="62"/>
    <col min="7428" max="7428" width="20.875" style="62" bestFit="1" customWidth="1"/>
    <col min="7429" max="7429" width="14.125" style="62" customWidth="1"/>
    <col min="7430" max="7430" width="23.25" style="62" customWidth="1"/>
    <col min="7431" max="7683" width="9" style="62"/>
    <col min="7684" max="7684" width="20.875" style="62" bestFit="1" customWidth="1"/>
    <col min="7685" max="7685" width="14.125" style="62" customWidth="1"/>
    <col min="7686" max="7686" width="23.25" style="62" customWidth="1"/>
    <col min="7687" max="7939" width="9" style="62"/>
    <col min="7940" max="7940" width="20.875" style="62" bestFit="1" customWidth="1"/>
    <col min="7941" max="7941" width="14.125" style="62" customWidth="1"/>
    <col min="7942" max="7942" width="23.25" style="62" customWidth="1"/>
    <col min="7943" max="8195" width="9" style="62"/>
    <col min="8196" max="8196" width="20.875" style="62" bestFit="1" customWidth="1"/>
    <col min="8197" max="8197" width="14.125" style="62" customWidth="1"/>
    <col min="8198" max="8198" width="23.25" style="62" customWidth="1"/>
    <col min="8199" max="8451" width="9" style="62"/>
    <col min="8452" max="8452" width="20.875" style="62" bestFit="1" customWidth="1"/>
    <col min="8453" max="8453" width="14.125" style="62" customWidth="1"/>
    <col min="8454" max="8454" width="23.25" style="62" customWidth="1"/>
    <col min="8455" max="8707" width="9" style="62"/>
    <col min="8708" max="8708" width="20.875" style="62" bestFit="1" customWidth="1"/>
    <col min="8709" max="8709" width="14.125" style="62" customWidth="1"/>
    <col min="8710" max="8710" width="23.25" style="62" customWidth="1"/>
    <col min="8711" max="8963" width="9" style="62"/>
    <col min="8964" max="8964" width="20.875" style="62" bestFit="1" customWidth="1"/>
    <col min="8965" max="8965" width="14.125" style="62" customWidth="1"/>
    <col min="8966" max="8966" width="23.25" style="62" customWidth="1"/>
    <col min="8967" max="9219" width="9" style="62"/>
    <col min="9220" max="9220" width="20.875" style="62" bestFit="1" customWidth="1"/>
    <col min="9221" max="9221" width="14.125" style="62" customWidth="1"/>
    <col min="9222" max="9222" width="23.25" style="62" customWidth="1"/>
    <col min="9223" max="9475" width="9" style="62"/>
    <col min="9476" max="9476" width="20.875" style="62" bestFit="1" customWidth="1"/>
    <col min="9477" max="9477" width="14.125" style="62" customWidth="1"/>
    <col min="9478" max="9478" width="23.25" style="62" customWidth="1"/>
    <col min="9479" max="9731" width="9" style="62"/>
    <col min="9732" max="9732" width="20.875" style="62" bestFit="1" customWidth="1"/>
    <col min="9733" max="9733" width="14.125" style="62" customWidth="1"/>
    <col min="9734" max="9734" width="23.25" style="62" customWidth="1"/>
    <col min="9735" max="9987" width="9" style="62"/>
    <col min="9988" max="9988" width="20.875" style="62" bestFit="1" customWidth="1"/>
    <col min="9989" max="9989" width="14.125" style="62" customWidth="1"/>
    <col min="9990" max="9990" width="23.25" style="62" customWidth="1"/>
    <col min="9991" max="10243" width="9" style="62"/>
    <col min="10244" max="10244" width="20.875" style="62" bestFit="1" customWidth="1"/>
    <col min="10245" max="10245" width="14.125" style="62" customWidth="1"/>
    <col min="10246" max="10246" width="23.25" style="62" customWidth="1"/>
    <col min="10247" max="10499" width="9" style="62"/>
    <col min="10500" max="10500" width="20.875" style="62" bestFit="1" customWidth="1"/>
    <col min="10501" max="10501" width="14.125" style="62" customWidth="1"/>
    <col min="10502" max="10502" width="23.25" style="62" customWidth="1"/>
    <col min="10503" max="10755" width="9" style="62"/>
    <col min="10756" max="10756" width="20.875" style="62" bestFit="1" customWidth="1"/>
    <col min="10757" max="10757" width="14.125" style="62" customWidth="1"/>
    <col min="10758" max="10758" width="23.25" style="62" customWidth="1"/>
    <col min="10759" max="11011" width="9" style="62"/>
    <col min="11012" max="11012" width="20.875" style="62" bestFit="1" customWidth="1"/>
    <col min="11013" max="11013" width="14.125" style="62" customWidth="1"/>
    <col min="11014" max="11014" width="23.25" style="62" customWidth="1"/>
    <col min="11015" max="11267" width="9" style="62"/>
    <col min="11268" max="11268" width="20.875" style="62" bestFit="1" customWidth="1"/>
    <col min="11269" max="11269" width="14.125" style="62" customWidth="1"/>
    <col min="11270" max="11270" width="23.25" style="62" customWidth="1"/>
    <col min="11271" max="11523" width="9" style="62"/>
    <col min="11524" max="11524" width="20.875" style="62" bestFit="1" customWidth="1"/>
    <col min="11525" max="11525" width="14.125" style="62" customWidth="1"/>
    <col min="11526" max="11526" width="23.25" style="62" customWidth="1"/>
    <col min="11527" max="11779" width="9" style="62"/>
    <col min="11780" max="11780" width="20.875" style="62" bestFit="1" customWidth="1"/>
    <col min="11781" max="11781" width="14.125" style="62" customWidth="1"/>
    <col min="11782" max="11782" width="23.25" style="62" customWidth="1"/>
    <col min="11783" max="12035" width="9" style="62"/>
    <col min="12036" max="12036" width="20.875" style="62" bestFit="1" customWidth="1"/>
    <col min="12037" max="12037" width="14.125" style="62" customWidth="1"/>
    <col min="12038" max="12038" width="23.25" style="62" customWidth="1"/>
    <col min="12039" max="12291" width="9" style="62"/>
    <col min="12292" max="12292" width="20.875" style="62" bestFit="1" customWidth="1"/>
    <col min="12293" max="12293" width="14.125" style="62" customWidth="1"/>
    <col min="12294" max="12294" width="23.25" style="62" customWidth="1"/>
    <col min="12295" max="12547" width="9" style="62"/>
    <col min="12548" max="12548" width="20.875" style="62" bestFit="1" customWidth="1"/>
    <col min="12549" max="12549" width="14.125" style="62" customWidth="1"/>
    <col min="12550" max="12550" width="23.25" style="62" customWidth="1"/>
    <col min="12551" max="12803" width="9" style="62"/>
    <col min="12804" max="12804" width="20.875" style="62" bestFit="1" customWidth="1"/>
    <col min="12805" max="12805" width="14.125" style="62" customWidth="1"/>
    <col min="12806" max="12806" width="23.25" style="62" customWidth="1"/>
    <col min="12807" max="13059" width="9" style="62"/>
    <col min="13060" max="13060" width="20.875" style="62" bestFit="1" customWidth="1"/>
    <col min="13061" max="13061" width="14.125" style="62" customWidth="1"/>
    <col min="13062" max="13062" width="23.25" style="62" customWidth="1"/>
    <col min="13063" max="13315" width="9" style="62"/>
    <col min="13316" max="13316" width="20.875" style="62" bestFit="1" customWidth="1"/>
    <col min="13317" max="13317" width="14.125" style="62" customWidth="1"/>
    <col min="13318" max="13318" width="23.25" style="62" customWidth="1"/>
    <col min="13319" max="13571" width="9" style="62"/>
    <col min="13572" max="13572" width="20.875" style="62" bestFit="1" customWidth="1"/>
    <col min="13573" max="13573" width="14.125" style="62" customWidth="1"/>
    <col min="13574" max="13574" width="23.25" style="62" customWidth="1"/>
    <col min="13575" max="13827" width="9" style="62"/>
    <col min="13828" max="13828" width="20.875" style="62" bestFit="1" customWidth="1"/>
    <col min="13829" max="13829" width="14.125" style="62" customWidth="1"/>
    <col min="13830" max="13830" width="23.25" style="62" customWidth="1"/>
    <col min="13831" max="14083" width="9" style="62"/>
    <col min="14084" max="14084" width="20.875" style="62" bestFit="1" customWidth="1"/>
    <col min="14085" max="14085" width="14.125" style="62" customWidth="1"/>
    <col min="14086" max="14086" width="23.25" style="62" customWidth="1"/>
    <col min="14087" max="14339" width="9" style="62"/>
    <col min="14340" max="14340" width="20.875" style="62" bestFit="1" customWidth="1"/>
    <col min="14341" max="14341" width="14.125" style="62" customWidth="1"/>
    <col min="14342" max="14342" width="23.25" style="62" customWidth="1"/>
    <col min="14343" max="14595" width="9" style="62"/>
    <col min="14596" max="14596" width="20.875" style="62" bestFit="1" customWidth="1"/>
    <col min="14597" max="14597" width="14.125" style="62" customWidth="1"/>
    <col min="14598" max="14598" width="23.25" style="62" customWidth="1"/>
    <col min="14599" max="14851" width="9" style="62"/>
    <col min="14852" max="14852" width="20.875" style="62" bestFit="1" customWidth="1"/>
    <col min="14853" max="14853" width="14.125" style="62" customWidth="1"/>
    <col min="14854" max="14854" width="23.25" style="62" customWidth="1"/>
    <col min="14855" max="15107" width="9" style="62"/>
    <col min="15108" max="15108" width="20.875" style="62" bestFit="1" customWidth="1"/>
    <col min="15109" max="15109" width="14.125" style="62" customWidth="1"/>
    <col min="15110" max="15110" width="23.25" style="62" customWidth="1"/>
    <col min="15111" max="15363" width="9" style="62"/>
    <col min="15364" max="15364" width="20.875" style="62" bestFit="1" customWidth="1"/>
    <col min="15365" max="15365" width="14.125" style="62" customWidth="1"/>
    <col min="15366" max="15366" width="23.25" style="62" customWidth="1"/>
    <col min="15367" max="15619" width="9" style="62"/>
    <col min="15620" max="15620" width="20.875" style="62" bestFit="1" customWidth="1"/>
    <col min="15621" max="15621" width="14.125" style="62" customWidth="1"/>
    <col min="15622" max="15622" width="23.25" style="62" customWidth="1"/>
    <col min="15623" max="15875" width="9" style="62"/>
    <col min="15876" max="15876" width="20.875" style="62" bestFit="1" customWidth="1"/>
    <col min="15877" max="15877" width="14.125" style="62" customWidth="1"/>
    <col min="15878" max="15878" width="23.25" style="62" customWidth="1"/>
    <col min="15879" max="16131" width="9" style="62"/>
    <col min="16132" max="16132" width="20.875" style="62" bestFit="1" customWidth="1"/>
    <col min="16133" max="16133" width="14.125" style="62" customWidth="1"/>
    <col min="16134" max="16134" width="23.25" style="62" customWidth="1"/>
    <col min="16135" max="16384" width="9" style="62"/>
  </cols>
  <sheetData>
    <row r="1" spans="1:15" ht="33.75" x14ac:dyDescent="0.5">
      <c r="A1" s="75" t="s">
        <v>232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33.75" x14ac:dyDescent="0.5">
      <c r="A2" s="75" t="s">
        <v>231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23.25" x14ac:dyDescent="0.35">
      <c r="A3" s="63" t="s">
        <v>222</v>
      </c>
    </row>
    <row r="5" spans="1:15" x14ac:dyDescent="0.35">
      <c r="D5" s="64" t="s">
        <v>11</v>
      </c>
      <c r="E5" s="64" t="s">
        <v>223</v>
      </c>
      <c r="F5" s="64" t="s">
        <v>224</v>
      </c>
    </row>
    <row r="6" spans="1:15" ht="23.25" x14ac:dyDescent="0.35">
      <c r="D6" s="65" t="s">
        <v>75</v>
      </c>
      <c r="E6" s="66">
        <v>4</v>
      </c>
      <c r="F6" s="67">
        <v>3690378</v>
      </c>
    </row>
    <row r="7" spans="1:15" ht="23.25" x14ac:dyDescent="0.35">
      <c r="D7" s="65" t="s">
        <v>225</v>
      </c>
      <c r="E7" s="66"/>
      <c r="F7" s="67"/>
    </row>
    <row r="8" spans="1:15" ht="23.25" x14ac:dyDescent="0.35">
      <c r="D8" s="65" t="s">
        <v>28</v>
      </c>
      <c r="E8" s="66">
        <f>77-E6</f>
        <v>73</v>
      </c>
      <c r="F8" s="67">
        <v>5534218</v>
      </c>
    </row>
    <row r="9" spans="1:15" ht="23.25" x14ac:dyDescent="0.35">
      <c r="D9" s="65" t="s">
        <v>226</v>
      </c>
      <c r="E9" s="66"/>
      <c r="F9" s="67"/>
    </row>
    <row r="10" spans="1:15" ht="23.25" x14ac:dyDescent="0.35">
      <c r="D10" s="65" t="s">
        <v>227</v>
      </c>
      <c r="E10" s="66"/>
      <c r="F10" s="67"/>
    </row>
    <row r="11" spans="1:15" x14ac:dyDescent="0.35">
      <c r="D11" s="64" t="s">
        <v>228</v>
      </c>
      <c r="E11" s="64">
        <f>SUM(E6:E10)</f>
        <v>77</v>
      </c>
      <c r="F11" s="68">
        <f>SUM(F6:F10)</f>
        <v>9224596</v>
      </c>
    </row>
    <row r="13" spans="1:15" ht="23.25" x14ac:dyDescent="0.35">
      <c r="A13" s="63" t="s">
        <v>229</v>
      </c>
    </row>
    <row r="26" spans="1:1" ht="23.25" x14ac:dyDescent="0.35">
      <c r="A26" s="63" t="s">
        <v>230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672D-BAF0-449D-ADC7-341239CEF32D}">
  <dimension ref="A1:T85"/>
  <sheetViews>
    <sheetView tabSelected="1" topLeftCell="B1" zoomScale="80" zoomScaleNormal="80" workbookViewId="0">
      <pane ySplit="1" topLeftCell="A67" activePane="bottomLeft" state="frozen"/>
      <selection pane="bottomLeft" activeCell="H80" sqref="H80"/>
    </sheetView>
  </sheetViews>
  <sheetFormatPr defaultColWidth="9" defaultRowHeight="21" x14ac:dyDescent="0.35"/>
  <cols>
    <col min="1" max="1" width="11.75" style="52" hidden="1" customWidth="1"/>
    <col min="2" max="2" width="10.875" style="53" customWidth="1"/>
    <col min="3" max="3" width="15.375" style="54" customWidth="1"/>
    <col min="4" max="4" width="20" style="54" customWidth="1"/>
    <col min="5" max="5" width="22" style="53" customWidth="1"/>
    <col min="6" max="6" width="14.5" style="54" customWidth="1"/>
    <col min="7" max="7" width="12.5" style="54" customWidth="1"/>
    <col min="8" max="8" width="64.625" style="55" customWidth="1"/>
    <col min="9" max="9" width="14.5" style="56" customWidth="1"/>
    <col min="10" max="10" width="21.25" style="54" customWidth="1"/>
    <col min="11" max="11" width="18.375" style="54" customWidth="1"/>
    <col min="12" max="12" width="18.75" style="54" customWidth="1"/>
    <col min="13" max="13" width="11.875" style="57" customWidth="1"/>
    <col min="14" max="14" width="12" style="58" customWidth="1"/>
    <col min="15" max="15" width="16.75" style="57" customWidth="1"/>
    <col min="16" max="16" width="39.125" style="59" customWidth="1"/>
    <col min="17" max="17" width="14.75" style="59" customWidth="1"/>
    <col min="18" max="18" width="11.5" style="60" customWidth="1"/>
    <col min="19" max="19" width="11.5" style="61" customWidth="1"/>
    <col min="20" max="16384" width="9" style="61"/>
  </cols>
  <sheetData>
    <row r="1" spans="1:19" s="9" customFormat="1" ht="60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3" t="s">
        <v>9</v>
      </c>
      <c r="K1" s="3" t="s">
        <v>10</v>
      </c>
      <c r="L1" s="3" t="s">
        <v>11</v>
      </c>
      <c r="M1" s="6" t="s">
        <v>12</v>
      </c>
      <c r="N1" s="4" t="s">
        <v>13</v>
      </c>
      <c r="O1" s="7" t="s">
        <v>14</v>
      </c>
      <c r="P1" s="4" t="s">
        <v>15</v>
      </c>
      <c r="Q1" s="4" t="s">
        <v>16</v>
      </c>
      <c r="R1" s="8" t="s">
        <v>17</v>
      </c>
      <c r="S1" s="8" t="s">
        <v>18</v>
      </c>
    </row>
    <row r="2" spans="1:19" s="21" customFormat="1" ht="24.95" customHeight="1" x14ac:dyDescent="0.2">
      <c r="A2" s="10" t="s">
        <v>19</v>
      </c>
      <c r="B2" s="11">
        <v>2567</v>
      </c>
      <c r="C2" s="11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3" t="s">
        <v>25</v>
      </c>
      <c r="I2" s="14">
        <v>24000</v>
      </c>
      <c r="J2" s="15" t="s">
        <v>26</v>
      </c>
      <c r="K2" s="15" t="s">
        <v>27</v>
      </c>
      <c r="L2" s="15" t="s">
        <v>28</v>
      </c>
      <c r="M2" s="16"/>
      <c r="N2" s="14">
        <f>I2</f>
        <v>24000</v>
      </c>
      <c r="O2" s="17" t="s">
        <v>29</v>
      </c>
      <c r="P2" s="18" t="s">
        <v>30</v>
      </c>
      <c r="Q2" s="19" t="s">
        <v>31</v>
      </c>
      <c r="R2" s="20">
        <v>24386</v>
      </c>
      <c r="S2" s="20">
        <v>243618</v>
      </c>
    </row>
    <row r="3" spans="1:19" s="21" customFormat="1" ht="24.95" customHeight="1" x14ac:dyDescent="0.2">
      <c r="A3" s="10" t="s">
        <v>32</v>
      </c>
      <c r="B3" s="11">
        <v>2567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22" t="s">
        <v>33</v>
      </c>
      <c r="I3" s="23">
        <v>54000</v>
      </c>
      <c r="J3" s="12" t="s">
        <v>26</v>
      </c>
      <c r="K3" s="12" t="s">
        <v>27</v>
      </c>
      <c r="L3" s="12" t="s">
        <v>28</v>
      </c>
      <c r="M3" s="24"/>
      <c r="N3" s="23">
        <f>I3</f>
        <v>54000</v>
      </c>
      <c r="O3" s="25" t="s">
        <v>34</v>
      </c>
      <c r="P3" s="26" t="s">
        <v>35</v>
      </c>
      <c r="Q3" s="12"/>
      <c r="R3" s="27">
        <v>24386</v>
      </c>
      <c r="S3" s="27">
        <v>24562</v>
      </c>
    </row>
    <row r="4" spans="1:19" s="21" customFormat="1" ht="24.95" customHeight="1" x14ac:dyDescent="0.2">
      <c r="A4" s="10" t="s">
        <v>36</v>
      </c>
      <c r="B4" s="11">
        <v>2567</v>
      </c>
      <c r="C4" s="12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28" t="s">
        <v>33</v>
      </c>
      <c r="I4" s="14">
        <v>54000</v>
      </c>
      <c r="J4" s="15" t="s">
        <v>26</v>
      </c>
      <c r="K4" s="15" t="s">
        <v>27</v>
      </c>
      <c r="L4" s="15" t="s">
        <v>28</v>
      </c>
      <c r="M4" s="16"/>
      <c r="N4" s="14">
        <f>I4</f>
        <v>54000</v>
      </c>
      <c r="O4" s="17" t="s">
        <v>37</v>
      </c>
      <c r="P4" s="18" t="s">
        <v>38</v>
      </c>
      <c r="Q4" s="15"/>
      <c r="R4" s="20">
        <v>24386</v>
      </c>
      <c r="S4" s="20">
        <v>24562</v>
      </c>
    </row>
    <row r="5" spans="1:19" s="21" customFormat="1" ht="24.95" customHeight="1" x14ac:dyDescent="0.2">
      <c r="A5" s="10" t="s">
        <v>39</v>
      </c>
      <c r="B5" s="11">
        <v>2567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22" t="s">
        <v>40</v>
      </c>
      <c r="I5" s="23">
        <v>48000</v>
      </c>
      <c r="J5" s="12" t="s">
        <v>26</v>
      </c>
      <c r="K5" s="12" t="s">
        <v>27</v>
      </c>
      <c r="L5" s="12" t="s">
        <v>28</v>
      </c>
      <c r="M5" s="24"/>
      <c r="N5" s="14">
        <f t="shared" ref="N5:N13" si="0">I5</f>
        <v>48000</v>
      </c>
      <c r="O5" s="25" t="s">
        <v>41</v>
      </c>
      <c r="P5" s="26" t="s">
        <v>42</v>
      </c>
      <c r="Q5" s="12"/>
      <c r="R5" s="27">
        <v>24386</v>
      </c>
      <c r="S5" s="27">
        <v>24562</v>
      </c>
    </row>
    <row r="6" spans="1:19" s="21" customFormat="1" ht="24.95" customHeight="1" x14ac:dyDescent="0.2">
      <c r="A6" s="10" t="s">
        <v>43</v>
      </c>
      <c r="B6" s="11">
        <v>2567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28" t="s">
        <v>40</v>
      </c>
      <c r="I6" s="14">
        <v>48000</v>
      </c>
      <c r="J6" s="15" t="s">
        <v>26</v>
      </c>
      <c r="K6" s="15" t="s">
        <v>27</v>
      </c>
      <c r="L6" s="15" t="s">
        <v>28</v>
      </c>
      <c r="M6" s="16"/>
      <c r="N6" s="14">
        <f t="shared" si="0"/>
        <v>48000</v>
      </c>
      <c r="O6" s="17" t="s">
        <v>41</v>
      </c>
      <c r="P6" s="18" t="s">
        <v>44</v>
      </c>
      <c r="Q6" s="15"/>
      <c r="R6" s="20">
        <v>24386</v>
      </c>
      <c r="S6" s="20">
        <v>24562</v>
      </c>
    </row>
    <row r="7" spans="1:19" s="21" customFormat="1" ht="24.95" customHeight="1" x14ac:dyDescent="0.2">
      <c r="A7" s="10" t="s">
        <v>45</v>
      </c>
      <c r="B7" s="11">
        <v>2567</v>
      </c>
      <c r="C7" s="12" t="s">
        <v>20</v>
      </c>
      <c r="D7" s="12" t="s">
        <v>21</v>
      </c>
      <c r="E7" s="12" t="s">
        <v>22</v>
      </c>
      <c r="F7" s="12" t="s">
        <v>23</v>
      </c>
      <c r="G7" s="12" t="s">
        <v>24</v>
      </c>
      <c r="H7" s="22" t="s">
        <v>46</v>
      </c>
      <c r="I7" s="23">
        <v>12000</v>
      </c>
      <c r="J7" s="12" t="s">
        <v>26</v>
      </c>
      <c r="K7" s="12" t="s">
        <v>27</v>
      </c>
      <c r="L7" s="12" t="s">
        <v>28</v>
      </c>
      <c r="M7" s="24"/>
      <c r="N7" s="14">
        <f t="shared" si="0"/>
        <v>12000</v>
      </c>
      <c r="O7" s="25" t="s">
        <v>47</v>
      </c>
      <c r="P7" s="26" t="s">
        <v>48</v>
      </c>
      <c r="Q7" s="12">
        <v>66099703989</v>
      </c>
      <c r="R7" s="27">
        <v>24381</v>
      </c>
      <c r="S7" s="27">
        <v>24569</v>
      </c>
    </row>
    <row r="8" spans="1:19" s="21" customFormat="1" ht="24.95" customHeight="1" x14ac:dyDescent="0.2">
      <c r="A8" s="10" t="s">
        <v>49</v>
      </c>
      <c r="B8" s="11">
        <v>2567</v>
      </c>
      <c r="C8" s="12" t="s">
        <v>20</v>
      </c>
      <c r="D8" s="12" t="s">
        <v>21</v>
      </c>
      <c r="E8" s="12" t="s">
        <v>22</v>
      </c>
      <c r="F8" s="12" t="s">
        <v>23</v>
      </c>
      <c r="G8" s="12" t="s">
        <v>24</v>
      </c>
      <c r="H8" s="28" t="s">
        <v>50</v>
      </c>
      <c r="I8" s="14">
        <v>2193.5</v>
      </c>
      <c r="J8" s="15" t="s">
        <v>26</v>
      </c>
      <c r="K8" s="15" t="s">
        <v>27</v>
      </c>
      <c r="L8" s="15" t="s">
        <v>28</v>
      </c>
      <c r="M8" s="16"/>
      <c r="N8" s="14">
        <f t="shared" si="0"/>
        <v>2193.5</v>
      </c>
      <c r="O8" s="17" t="s">
        <v>51</v>
      </c>
      <c r="P8" s="18" t="s">
        <v>52</v>
      </c>
      <c r="Q8" s="15"/>
      <c r="R8" s="20">
        <v>24399</v>
      </c>
      <c r="S8" s="20">
        <v>24407</v>
      </c>
    </row>
    <row r="9" spans="1:19" s="21" customFormat="1" ht="24.95" customHeight="1" x14ac:dyDescent="0.2">
      <c r="A9" s="10" t="s">
        <v>53</v>
      </c>
      <c r="B9" s="11">
        <v>2567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22" t="s">
        <v>54</v>
      </c>
      <c r="I9" s="23">
        <v>3000</v>
      </c>
      <c r="J9" s="12" t="s">
        <v>26</v>
      </c>
      <c r="K9" s="12" t="s">
        <v>27</v>
      </c>
      <c r="L9" s="12" t="s">
        <v>28</v>
      </c>
      <c r="M9" s="24"/>
      <c r="N9" s="14">
        <f t="shared" si="0"/>
        <v>3000</v>
      </c>
      <c r="O9" s="25" t="s">
        <v>55</v>
      </c>
      <c r="P9" s="26" t="s">
        <v>56</v>
      </c>
      <c r="Q9" s="12" t="s">
        <v>31</v>
      </c>
      <c r="R9" s="27">
        <v>24407</v>
      </c>
      <c r="S9" s="27">
        <v>24414</v>
      </c>
    </row>
    <row r="10" spans="1:19" s="21" customFormat="1" ht="24.95" customHeight="1" x14ac:dyDescent="0.2">
      <c r="A10" s="10" t="s">
        <v>57</v>
      </c>
      <c r="B10" s="11">
        <v>2567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24</v>
      </c>
      <c r="H10" s="28" t="s">
        <v>58</v>
      </c>
      <c r="I10" s="14">
        <v>2874.02</v>
      </c>
      <c r="J10" s="15" t="s">
        <v>26</v>
      </c>
      <c r="K10" s="15" t="s">
        <v>27</v>
      </c>
      <c r="L10" s="15" t="s">
        <v>28</v>
      </c>
      <c r="M10" s="16"/>
      <c r="N10" s="14">
        <f t="shared" si="0"/>
        <v>2874.02</v>
      </c>
      <c r="O10" s="17" t="s">
        <v>59</v>
      </c>
      <c r="P10" s="18" t="s">
        <v>60</v>
      </c>
      <c r="Q10" s="19"/>
      <c r="R10" s="20">
        <v>24435</v>
      </c>
      <c r="S10" s="20">
        <v>24442</v>
      </c>
    </row>
    <row r="11" spans="1:19" s="21" customFormat="1" ht="24.95" customHeight="1" x14ac:dyDescent="0.2">
      <c r="A11" s="10" t="s">
        <v>61</v>
      </c>
      <c r="B11" s="11">
        <v>2567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22" t="s">
        <v>62</v>
      </c>
      <c r="I11" s="23">
        <v>4269.3</v>
      </c>
      <c r="J11" s="12" t="s">
        <v>26</v>
      </c>
      <c r="K11" s="12" t="s">
        <v>27</v>
      </c>
      <c r="L11" s="12" t="s">
        <v>28</v>
      </c>
      <c r="M11" s="24"/>
      <c r="N11" s="14">
        <f t="shared" si="0"/>
        <v>4269.3</v>
      </c>
      <c r="O11" s="25" t="s">
        <v>51</v>
      </c>
      <c r="P11" s="26" t="s">
        <v>52</v>
      </c>
      <c r="Q11" s="12" t="s">
        <v>31</v>
      </c>
      <c r="R11" s="27">
        <v>24438</v>
      </c>
      <c r="S11" s="27">
        <v>24445</v>
      </c>
    </row>
    <row r="12" spans="1:19" s="21" customFormat="1" ht="24.95" customHeight="1" x14ac:dyDescent="0.2">
      <c r="A12" s="10" t="s">
        <v>63</v>
      </c>
      <c r="B12" s="11">
        <v>2567</v>
      </c>
      <c r="C12" s="12" t="s">
        <v>20</v>
      </c>
      <c r="D12" s="12" t="s">
        <v>21</v>
      </c>
      <c r="E12" s="12" t="s">
        <v>22</v>
      </c>
      <c r="F12" s="12" t="s">
        <v>23</v>
      </c>
      <c r="G12" s="12" t="s">
        <v>24</v>
      </c>
      <c r="H12" s="28" t="s">
        <v>64</v>
      </c>
      <c r="I12" s="14">
        <v>2600</v>
      </c>
      <c r="J12" s="15" t="s">
        <v>26</v>
      </c>
      <c r="K12" s="15" t="s">
        <v>27</v>
      </c>
      <c r="L12" s="15" t="s">
        <v>28</v>
      </c>
      <c r="M12" s="16"/>
      <c r="N12" s="14">
        <f t="shared" si="0"/>
        <v>2600</v>
      </c>
      <c r="O12" s="17" t="s">
        <v>65</v>
      </c>
      <c r="P12" s="18" t="s">
        <v>66</v>
      </c>
      <c r="Q12" s="19"/>
      <c r="R12" s="20">
        <v>24441</v>
      </c>
      <c r="S12" s="20">
        <v>24448</v>
      </c>
    </row>
    <row r="13" spans="1:19" s="21" customFormat="1" ht="24.95" customHeight="1" x14ac:dyDescent="0.2">
      <c r="A13" s="10" t="s">
        <v>67</v>
      </c>
      <c r="B13" s="11">
        <v>2567</v>
      </c>
      <c r="C13" s="12" t="s">
        <v>20</v>
      </c>
      <c r="D13" s="12" t="s">
        <v>21</v>
      </c>
      <c r="E13" s="12" t="s">
        <v>22</v>
      </c>
      <c r="F13" s="12" t="s">
        <v>23</v>
      </c>
      <c r="G13" s="12" t="s">
        <v>24</v>
      </c>
      <c r="H13" s="22" t="s">
        <v>68</v>
      </c>
      <c r="I13" s="23">
        <v>72830</v>
      </c>
      <c r="J13" s="12" t="s">
        <v>26</v>
      </c>
      <c r="K13" s="12" t="s">
        <v>27</v>
      </c>
      <c r="L13" s="12" t="s">
        <v>28</v>
      </c>
      <c r="M13" s="24"/>
      <c r="N13" s="14">
        <f t="shared" si="0"/>
        <v>72830</v>
      </c>
      <c r="O13" s="25" t="s">
        <v>69</v>
      </c>
      <c r="P13" s="26" t="s">
        <v>70</v>
      </c>
      <c r="Q13" s="29">
        <v>66129168551</v>
      </c>
      <c r="R13" s="27">
        <v>24454</v>
      </c>
      <c r="S13" s="27">
        <v>24463</v>
      </c>
    </row>
    <row r="14" spans="1:19" s="21" customFormat="1" ht="24.95" customHeight="1" x14ac:dyDescent="0.2">
      <c r="A14" s="10" t="s">
        <v>71</v>
      </c>
      <c r="B14" s="11">
        <v>2567</v>
      </c>
      <c r="C14" s="12" t="s">
        <v>20</v>
      </c>
      <c r="D14" s="12" t="s">
        <v>21</v>
      </c>
      <c r="E14" s="12" t="s">
        <v>22</v>
      </c>
      <c r="F14" s="12" t="s">
        <v>23</v>
      </c>
      <c r="G14" s="12" t="s">
        <v>24</v>
      </c>
      <c r="H14" s="28" t="s">
        <v>72</v>
      </c>
      <c r="I14" s="14">
        <v>24000</v>
      </c>
      <c r="J14" s="15" t="s">
        <v>26</v>
      </c>
      <c r="K14" s="15" t="s">
        <v>27</v>
      </c>
      <c r="L14" s="15" t="s">
        <v>28</v>
      </c>
      <c r="M14" s="16"/>
      <c r="N14" s="14">
        <f>I14</f>
        <v>24000</v>
      </c>
      <c r="O14" s="17" t="s">
        <v>29</v>
      </c>
      <c r="P14" s="18" t="s">
        <v>30</v>
      </c>
      <c r="Q14" s="19" t="s">
        <v>31</v>
      </c>
      <c r="R14" s="20">
        <v>24467</v>
      </c>
      <c r="S14" s="20">
        <v>24562</v>
      </c>
    </row>
    <row r="15" spans="1:19" s="21" customFormat="1" ht="24.95" customHeight="1" x14ac:dyDescent="0.2">
      <c r="A15" s="10" t="s">
        <v>73</v>
      </c>
      <c r="B15" s="11">
        <v>2567</v>
      </c>
      <c r="C15" s="12" t="s">
        <v>20</v>
      </c>
      <c r="D15" s="12" t="s">
        <v>21</v>
      </c>
      <c r="E15" s="12" t="s">
        <v>22</v>
      </c>
      <c r="F15" s="12" t="s">
        <v>23</v>
      </c>
      <c r="G15" s="12" t="s">
        <v>24</v>
      </c>
      <c r="H15" s="22" t="s">
        <v>74</v>
      </c>
      <c r="I15" s="23">
        <v>1856200</v>
      </c>
      <c r="J15" s="12" t="s">
        <v>26</v>
      </c>
      <c r="K15" s="12" t="s">
        <v>27</v>
      </c>
      <c r="L15" s="12" t="s">
        <v>75</v>
      </c>
      <c r="M15" s="30">
        <f>N15+N16+N17+N18</f>
        <v>1725778</v>
      </c>
      <c r="N15" s="23">
        <v>37410</v>
      </c>
      <c r="O15" s="25" t="s">
        <v>76</v>
      </c>
      <c r="P15" s="26" t="s">
        <v>77</v>
      </c>
      <c r="Q15" s="12">
        <v>66129153860</v>
      </c>
      <c r="R15" s="27">
        <v>24494</v>
      </c>
      <c r="S15" s="27">
        <v>24553</v>
      </c>
    </row>
    <row r="16" spans="1:19" s="21" customFormat="1" ht="24.95" customHeight="1" x14ac:dyDescent="0.2">
      <c r="A16" s="10" t="s">
        <v>78</v>
      </c>
      <c r="B16" s="11">
        <v>2567</v>
      </c>
      <c r="C16" s="12" t="s">
        <v>20</v>
      </c>
      <c r="D16" s="12" t="s">
        <v>21</v>
      </c>
      <c r="E16" s="12" t="s">
        <v>22</v>
      </c>
      <c r="F16" s="12" t="s">
        <v>23</v>
      </c>
      <c r="G16" s="12" t="s">
        <v>24</v>
      </c>
      <c r="H16" s="28" t="s">
        <v>79</v>
      </c>
      <c r="I16" s="14"/>
      <c r="J16" s="15" t="s">
        <v>26</v>
      </c>
      <c r="K16" s="15" t="s">
        <v>27</v>
      </c>
      <c r="L16" s="15" t="s">
        <v>75</v>
      </c>
      <c r="M16" s="16"/>
      <c r="N16" s="14">
        <v>765102</v>
      </c>
      <c r="O16" s="17" t="s">
        <v>80</v>
      </c>
      <c r="P16" s="18" t="s">
        <v>81</v>
      </c>
      <c r="Q16" s="15">
        <v>66129153860</v>
      </c>
      <c r="R16" s="20">
        <v>24494</v>
      </c>
      <c r="S16" s="20">
        <v>24553</v>
      </c>
    </row>
    <row r="17" spans="1:20" s="21" customFormat="1" ht="24.95" customHeight="1" x14ac:dyDescent="0.2">
      <c r="A17" s="10" t="s">
        <v>82</v>
      </c>
      <c r="B17" s="11">
        <v>2567</v>
      </c>
      <c r="C17" s="12" t="s">
        <v>20</v>
      </c>
      <c r="D17" s="12" t="s">
        <v>21</v>
      </c>
      <c r="E17" s="12" t="s">
        <v>22</v>
      </c>
      <c r="F17" s="12" t="s">
        <v>23</v>
      </c>
      <c r="G17" s="12" t="s">
        <v>24</v>
      </c>
      <c r="H17" s="22" t="s">
        <v>83</v>
      </c>
      <c r="I17" s="23"/>
      <c r="J17" s="12" t="s">
        <v>26</v>
      </c>
      <c r="K17" s="12" t="s">
        <v>27</v>
      </c>
      <c r="L17" s="12" t="s">
        <v>75</v>
      </c>
      <c r="M17" s="24"/>
      <c r="N17" s="23">
        <v>531266</v>
      </c>
      <c r="O17" s="25" t="s">
        <v>84</v>
      </c>
      <c r="P17" s="26" t="s">
        <v>85</v>
      </c>
      <c r="Q17" s="12">
        <v>66129153860</v>
      </c>
      <c r="R17" s="27">
        <v>24494</v>
      </c>
      <c r="S17" s="27">
        <v>24553</v>
      </c>
    </row>
    <row r="18" spans="1:20" s="21" customFormat="1" ht="24.95" customHeight="1" x14ac:dyDescent="0.2">
      <c r="A18" s="10" t="s">
        <v>86</v>
      </c>
      <c r="B18" s="11">
        <v>2567</v>
      </c>
      <c r="C18" s="12" t="s">
        <v>20</v>
      </c>
      <c r="D18" s="12" t="s">
        <v>21</v>
      </c>
      <c r="E18" s="12" t="s">
        <v>22</v>
      </c>
      <c r="F18" s="12" t="s">
        <v>23</v>
      </c>
      <c r="G18" s="12" t="s">
        <v>24</v>
      </c>
      <c r="H18" s="28" t="s">
        <v>87</v>
      </c>
      <c r="I18" s="14"/>
      <c r="J18" s="15" t="s">
        <v>26</v>
      </c>
      <c r="K18" s="15" t="s">
        <v>27</v>
      </c>
      <c r="L18" s="15" t="s">
        <v>75</v>
      </c>
      <c r="M18" s="16"/>
      <c r="N18" s="14">
        <v>392000</v>
      </c>
      <c r="O18" s="17" t="s">
        <v>88</v>
      </c>
      <c r="P18" s="18" t="s">
        <v>89</v>
      </c>
      <c r="Q18" s="15">
        <v>66129153860</v>
      </c>
      <c r="R18" s="20">
        <v>24494</v>
      </c>
      <c r="S18" s="20">
        <v>24553</v>
      </c>
    </row>
    <row r="19" spans="1:20" s="21" customFormat="1" ht="24.95" customHeight="1" x14ac:dyDescent="0.2">
      <c r="A19" s="10" t="s">
        <v>90</v>
      </c>
      <c r="B19" s="11">
        <v>2567</v>
      </c>
      <c r="C19" s="12" t="s">
        <v>20</v>
      </c>
      <c r="D19" s="12" t="s">
        <v>21</v>
      </c>
      <c r="E19" s="12" t="s">
        <v>22</v>
      </c>
      <c r="F19" s="12" t="s">
        <v>23</v>
      </c>
      <c r="G19" s="12" t="s">
        <v>24</v>
      </c>
      <c r="H19" s="22" t="s">
        <v>91</v>
      </c>
      <c r="I19" s="23">
        <v>30000</v>
      </c>
      <c r="J19" s="12" t="s">
        <v>26</v>
      </c>
      <c r="K19" s="12" t="s">
        <v>27</v>
      </c>
      <c r="L19" s="12" t="s">
        <v>28</v>
      </c>
      <c r="M19" s="24"/>
      <c r="N19" s="23">
        <f>I19</f>
        <v>30000</v>
      </c>
      <c r="O19" s="25" t="s">
        <v>92</v>
      </c>
      <c r="P19" s="26" t="s">
        <v>93</v>
      </c>
      <c r="Q19" s="12">
        <v>67019085215</v>
      </c>
      <c r="R19" s="27">
        <v>24480</v>
      </c>
      <c r="S19" s="27">
        <v>24496</v>
      </c>
    </row>
    <row r="20" spans="1:20" s="21" customFormat="1" ht="24.95" customHeight="1" x14ac:dyDescent="0.2">
      <c r="A20" s="10" t="s">
        <v>94</v>
      </c>
      <c r="B20" s="11">
        <v>2567</v>
      </c>
      <c r="C20" s="12" t="s">
        <v>20</v>
      </c>
      <c r="D20" s="12" t="s">
        <v>21</v>
      </c>
      <c r="E20" s="12" t="s">
        <v>22</v>
      </c>
      <c r="F20" s="12" t="s">
        <v>23</v>
      </c>
      <c r="G20" s="12" t="s">
        <v>24</v>
      </c>
      <c r="H20" s="28" t="s">
        <v>95</v>
      </c>
      <c r="I20" s="14">
        <v>48800</v>
      </c>
      <c r="J20" s="15" t="s">
        <v>26</v>
      </c>
      <c r="K20" s="15" t="s">
        <v>27</v>
      </c>
      <c r="L20" s="15" t="s">
        <v>28</v>
      </c>
      <c r="M20" s="16"/>
      <c r="N20" s="23">
        <f t="shared" ref="N20:N32" si="1">I20</f>
        <v>48800</v>
      </c>
      <c r="O20" s="17" t="s">
        <v>96</v>
      </c>
      <c r="P20" s="18" t="s">
        <v>97</v>
      </c>
      <c r="Q20" s="15">
        <v>67019217156</v>
      </c>
      <c r="R20" s="20">
        <v>24487</v>
      </c>
      <c r="S20" s="20">
        <v>24502</v>
      </c>
    </row>
    <row r="21" spans="1:20" s="32" customFormat="1" ht="24.95" customHeight="1" x14ac:dyDescent="0.2">
      <c r="A21" s="10" t="s">
        <v>98</v>
      </c>
      <c r="B21" s="11">
        <v>2567</v>
      </c>
      <c r="C21" s="12" t="s">
        <v>20</v>
      </c>
      <c r="D21" s="12" t="s">
        <v>21</v>
      </c>
      <c r="E21" s="12" t="s">
        <v>22</v>
      </c>
      <c r="F21" s="12" t="s">
        <v>23</v>
      </c>
      <c r="G21" s="12" t="s">
        <v>24</v>
      </c>
      <c r="H21" s="22" t="s">
        <v>99</v>
      </c>
      <c r="I21" s="23">
        <v>623.80999999999995</v>
      </c>
      <c r="J21" s="12" t="s">
        <v>26</v>
      </c>
      <c r="K21" s="12" t="s">
        <v>27</v>
      </c>
      <c r="L21" s="12" t="s">
        <v>28</v>
      </c>
      <c r="M21" s="24"/>
      <c r="N21" s="23">
        <f t="shared" si="1"/>
        <v>623.80999999999995</v>
      </c>
      <c r="O21" s="31" t="s">
        <v>100</v>
      </c>
      <c r="P21" s="26" t="s">
        <v>101</v>
      </c>
      <c r="Q21" s="12" t="s">
        <v>31</v>
      </c>
      <c r="R21" s="27">
        <v>24489</v>
      </c>
      <c r="S21" s="27">
        <v>24504</v>
      </c>
      <c r="T21" s="21"/>
    </row>
    <row r="22" spans="1:20" s="21" customFormat="1" ht="24.95" customHeight="1" x14ac:dyDescent="0.2">
      <c r="A22" s="10" t="s">
        <v>102</v>
      </c>
      <c r="B22" s="11">
        <v>2567</v>
      </c>
      <c r="C22" s="12" t="s">
        <v>20</v>
      </c>
      <c r="D22" s="12" t="s">
        <v>21</v>
      </c>
      <c r="E22" s="12" t="s">
        <v>22</v>
      </c>
      <c r="F22" s="12" t="s">
        <v>23</v>
      </c>
      <c r="G22" s="12" t="s">
        <v>24</v>
      </c>
      <c r="H22" s="28" t="s">
        <v>103</v>
      </c>
      <c r="I22" s="14">
        <v>4274.6499999999996</v>
      </c>
      <c r="J22" s="15" t="s">
        <v>26</v>
      </c>
      <c r="K22" s="15" t="s">
        <v>27</v>
      </c>
      <c r="L22" s="15" t="s">
        <v>28</v>
      </c>
      <c r="M22" s="16"/>
      <c r="N22" s="23">
        <f t="shared" si="1"/>
        <v>4274.6499999999996</v>
      </c>
      <c r="O22" s="33" t="s">
        <v>100</v>
      </c>
      <c r="P22" s="18" t="s">
        <v>101</v>
      </c>
      <c r="Q22" s="15" t="s">
        <v>31</v>
      </c>
      <c r="R22" s="20">
        <v>24489</v>
      </c>
      <c r="S22" s="20">
        <v>24504</v>
      </c>
    </row>
    <row r="23" spans="1:20" s="21" customFormat="1" ht="24.95" customHeight="1" x14ac:dyDescent="0.2">
      <c r="A23" s="10" t="s">
        <v>104</v>
      </c>
      <c r="B23" s="11">
        <v>2567</v>
      </c>
      <c r="C23" s="12" t="s">
        <v>20</v>
      </c>
      <c r="D23" s="12" t="s">
        <v>21</v>
      </c>
      <c r="E23" s="12" t="s">
        <v>22</v>
      </c>
      <c r="F23" s="12" t="s">
        <v>23</v>
      </c>
      <c r="G23" s="12" t="s">
        <v>24</v>
      </c>
      <c r="H23" s="22" t="s">
        <v>105</v>
      </c>
      <c r="I23" s="23">
        <v>7260</v>
      </c>
      <c r="J23" s="12" t="s">
        <v>26</v>
      </c>
      <c r="K23" s="12" t="s">
        <v>27</v>
      </c>
      <c r="L23" s="12" t="s">
        <v>28</v>
      </c>
      <c r="M23" s="24"/>
      <c r="N23" s="23">
        <f t="shared" si="1"/>
        <v>7260</v>
      </c>
      <c r="O23" s="25" t="s">
        <v>69</v>
      </c>
      <c r="P23" s="26" t="s">
        <v>70</v>
      </c>
      <c r="Q23" s="12">
        <v>67019432659</v>
      </c>
      <c r="R23" s="34">
        <v>24495</v>
      </c>
      <c r="S23" s="34">
        <v>24502</v>
      </c>
    </row>
    <row r="24" spans="1:20" s="21" customFormat="1" ht="24.95" customHeight="1" x14ac:dyDescent="0.2">
      <c r="A24" s="10" t="s">
        <v>106</v>
      </c>
      <c r="B24" s="11">
        <v>2567</v>
      </c>
      <c r="C24" s="12" t="s">
        <v>20</v>
      </c>
      <c r="D24" s="12" t="s">
        <v>21</v>
      </c>
      <c r="E24" s="12" t="s">
        <v>22</v>
      </c>
      <c r="F24" s="12" t="s">
        <v>23</v>
      </c>
      <c r="G24" s="12" t="s">
        <v>24</v>
      </c>
      <c r="H24" s="28" t="s">
        <v>107</v>
      </c>
      <c r="I24" s="14">
        <v>16200</v>
      </c>
      <c r="J24" s="15" t="s">
        <v>26</v>
      </c>
      <c r="K24" s="15" t="s">
        <v>27</v>
      </c>
      <c r="L24" s="15" t="s">
        <v>28</v>
      </c>
      <c r="M24" s="16"/>
      <c r="N24" s="23">
        <f t="shared" si="1"/>
        <v>16200</v>
      </c>
      <c r="O24" s="17" t="s">
        <v>84</v>
      </c>
      <c r="P24" s="18" t="s">
        <v>85</v>
      </c>
      <c r="Q24" s="19">
        <v>67029002939</v>
      </c>
      <c r="R24" s="20">
        <v>24473</v>
      </c>
      <c r="S24" s="20">
        <v>24519</v>
      </c>
    </row>
    <row r="25" spans="1:20" s="21" customFormat="1" ht="24.95" customHeight="1" x14ac:dyDescent="0.2">
      <c r="A25" s="10" t="s">
        <v>108</v>
      </c>
      <c r="B25" s="11">
        <v>2567</v>
      </c>
      <c r="C25" s="12" t="s">
        <v>20</v>
      </c>
      <c r="D25" s="12" t="s">
        <v>21</v>
      </c>
      <c r="E25" s="12" t="s">
        <v>22</v>
      </c>
      <c r="F25" s="12" t="s">
        <v>23</v>
      </c>
      <c r="G25" s="12" t="s">
        <v>24</v>
      </c>
      <c r="H25" s="22" t="s">
        <v>109</v>
      </c>
      <c r="I25" s="23">
        <v>5863</v>
      </c>
      <c r="J25" s="12" t="s">
        <v>26</v>
      </c>
      <c r="K25" s="12" t="s">
        <v>27</v>
      </c>
      <c r="L25" s="12" t="s">
        <v>28</v>
      </c>
      <c r="M25" s="24"/>
      <c r="N25" s="23">
        <f t="shared" si="1"/>
        <v>5863</v>
      </c>
      <c r="O25" s="25" t="s">
        <v>110</v>
      </c>
      <c r="P25" s="26" t="s">
        <v>111</v>
      </c>
      <c r="Q25" s="29">
        <v>67029021426</v>
      </c>
      <c r="R25" s="27">
        <v>24504</v>
      </c>
      <c r="S25" s="27">
        <v>24519</v>
      </c>
    </row>
    <row r="26" spans="1:20" s="21" customFormat="1" ht="24.95" customHeight="1" x14ac:dyDescent="0.2">
      <c r="A26" s="10" t="s">
        <v>112</v>
      </c>
      <c r="B26" s="11">
        <v>2567</v>
      </c>
      <c r="C26" s="12" t="s">
        <v>20</v>
      </c>
      <c r="D26" s="12" t="s">
        <v>21</v>
      </c>
      <c r="E26" s="12" t="s">
        <v>22</v>
      </c>
      <c r="F26" s="12" t="s">
        <v>23</v>
      </c>
      <c r="G26" s="12" t="s">
        <v>24</v>
      </c>
      <c r="H26" s="28" t="s">
        <v>113</v>
      </c>
      <c r="I26" s="14">
        <v>13751.64</v>
      </c>
      <c r="J26" s="15" t="s">
        <v>26</v>
      </c>
      <c r="K26" s="15" t="s">
        <v>27</v>
      </c>
      <c r="L26" s="15" t="s">
        <v>28</v>
      </c>
      <c r="M26" s="16"/>
      <c r="N26" s="23">
        <f t="shared" si="1"/>
        <v>13751.64</v>
      </c>
      <c r="O26" s="17" t="s">
        <v>100</v>
      </c>
      <c r="P26" s="18" t="s">
        <v>101</v>
      </c>
      <c r="Q26" s="15">
        <v>67029019020</v>
      </c>
      <c r="R26" s="20">
        <v>24504</v>
      </c>
      <c r="S26" s="20">
        <v>24519</v>
      </c>
    </row>
    <row r="27" spans="1:20" s="21" customFormat="1" ht="24.95" customHeight="1" x14ac:dyDescent="0.2">
      <c r="A27" s="10" t="s">
        <v>114</v>
      </c>
      <c r="B27" s="11">
        <v>2567</v>
      </c>
      <c r="C27" s="12" t="s">
        <v>20</v>
      </c>
      <c r="D27" s="12" t="s">
        <v>21</v>
      </c>
      <c r="E27" s="12" t="s">
        <v>22</v>
      </c>
      <c r="F27" s="12" t="s">
        <v>23</v>
      </c>
      <c r="G27" s="12" t="s">
        <v>24</v>
      </c>
      <c r="H27" s="22" t="s">
        <v>115</v>
      </c>
      <c r="I27" s="23">
        <v>71197.8</v>
      </c>
      <c r="J27" s="12" t="s">
        <v>26</v>
      </c>
      <c r="K27" s="12" t="s">
        <v>27</v>
      </c>
      <c r="L27" s="12" t="s">
        <v>28</v>
      </c>
      <c r="M27" s="24"/>
      <c r="N27" s="23">
        <f t="shared" si="1"/>
        <v>71197.8</v>
      </c>
      <c r="O27" s="25" t="s">
        <v>116</v>
      </c>
      <c r="P27" s="26" t="s">
        <v>117</v>
      </c>
      <c r="Q27" s="12">
        <v>67029195202</v>
      </c>
      <c r="R27" s="27">
        <v>24516</v>
      </c>
      <c r="S27" s="27">
        <v>24560</v>
      </c>
    </row>
    <row r="28" spans="1:20" s="21" customFormat="1" ht="24.95" customHeight="1" x14ac:dyDescent="0.2">
      <c r="A28" s="10" t="s">
        <v>118</v>
      </c>
      <c r="B28" s="11">
        <v>2567</v>
      </c>
      <c r="C28" s="12" t="s">
        <v>20</v>
      </c>
      <c r="D28" s="12" t="s">
        <v>21</v>
      </c>
      <c r="E28" s="12" t="s">
        <v>22</v>
      </c>
      <c r="F28" s="12" t="s">
        <v>23</v>
      </c>
      <c r="G28" s="12" t="s">
        <v>24</v>
      </c>
      <c r="H28" s="28" t="s">
        <v>119</v>
      </c>
      <c r="I28" s="14">
        <v>4041.39</v>
      </c>
      <c r="J28" s="15" t="s">
        <v>26</v>
      </c>
      <c r="K28" s="15" t="s">
        <v>27</v>
      </c>
      <c r="L28" s="15" t="s">
        <v>28</v>
      </c>
      <c r="M28" s="16"/>
      <c r="N28" s="23">
        <f t="shared" si="1"/>
        <v>4041.39</v>
      </c>
      <c r="O28" s="17" t="s">
        <v>120</v>
      </c>
      <c r="P28" s="18" t="s">
        <v>121</v>
      </c>
      <c r="Q28" s="15" t="s">
        <v>31</v>
      </c>
      <c r="R28" s="20">
        <v>24515</v>
      </c>
      <c r="S28" s="20">
        <v>24516</v>
      </c>
    </row>
    <row r="29" spans="1:20" s="21" customFormat="1" ht="24.95" customHeight="1" x14ac:dyDescent="0.2">
      <c r="A29" s="10" t="s">
        <v>122</v>
      </c>
      <c r="B29" s="11">
        <v>2567</v>
      </c>
      <c r="C29" s="12" t="s">
        <v>20</v>
      </c>
      <c r="D29" s="12" t="s">
        <v>21</v>
      </c>
      <c r="E29" s="12" t="s">
        <v>22</v>
      </c>
      <c r="F29" s="12" t="s">
        <v>23</v>
      </c>
      <c r="G29" s="12" t="s">
        <v>24</v>
      </c>
      <c r="H29" s="22" t="s">
        <v>103</v>
      </c>
      <c r="I29" s="23">
        <v>1916</v>
      </c>
      <c r="J29" s="12" t="s">
        <v>26</v>
      </c>
      <c r="K29" s="12" t="s">
        <v>27</v>
      </c>
      <c r="L29" s="12" t="s">
        <v>28</v>
      </c>
      <c r="M29" s="24"/>
      <c r="N29" s="23">
        <f t="shared" si="1"/>
        <v>1916</v>
      </c>
      <c r="O29" s="31" t="s">
        <v>123</v>
      </c>
      <c r="P29" s="26" t="s">
        <v>124</v>
      </c>
      <c r="Q29" s="12" t="s">
        <v>31</v>
      </c>
      <c r="R29" s="34">
        <v>24530</v>
      </c>
      <c r="S29" s="34">
        <v>24544</v>
      </c>
    </row>
    <row r="30" spans="1:20" s="21" customFormat="1" ht="24.95" customHeight="1" x14ac:dyDescent="0.2">
      <c r="A30" s="10" t="s">
        <v>125</v>
      </c>
      <c r="B30" s="11">
        <v>2567</v>
      </c>
      <c r="C30" s="12" t="s">
        <v>20</v>
      </c>
      <c r="D30" s="12" t="s">
        <v>21</v>
      </c>
      <c r="E30" s="12" t="s">
        <v>22</v>
      </c>
      <c r="F30" s="12" t="s">
        <v>23</v>
      </c>
      <c r="G30" s="12" t="s">
        <v>24</v>
      </c>
      <c r="H30" s="28" t="s">
        <v>126</v>
      </c>
      <c r="I30" s="14">
        <v>4124.8500000000004</v>
      </c>
      <c r="J30" s="15" t="s">
        <v>26</v>
      </c>
      <c r="K30" s="15" t="s">
        <v>27</v>
      </c>
      <c r="L30" s="15" t="s">
        <v>28</v>
      </c>
      <c r="M30" s="16"/>
      <c r="N30" s="23">
        <f t="shared" si="1"/>
        <v>4124.8500000000004</v>
      </c>
      <c r="O30" s="17" t="s">
        <v>51</v>
      </c>
      <c r="P30" s="18" t="s">
        <v>52</v>
      </c>
      <c r="Q30" s="15" t="s">
        <v>31</v>
      </c>
      <c r="R30" s="35">
        <v>24536</v>
      </c>
      <c r="S30" s="35">
        <v>24543</v>
      </c>
    </row>
    <row r="31" spans="1:20" s="21" customFormat="1" ht="24.95" customHeight="1" x14ac:dyDescent="0.2">
      <c r="A31" s="10" t="s">
        <v>127</v>
      </c>
      <c r="B31" s="11">
        <v>2567</v>
      </c>
      <c r="C31" s="12" t="s">
        <v>20</v>
      </c>
      <c r="D31" s="12" t="s">
        <v>21</v>
      </c>
      <c r="E31" s="12" t="s">
        <v>22</v>
      </c>
      <c r="F31" s="12" t="s">
        <v>23</v>
      </c>
      <c r="G31" s="12" t="s">
        <v>24</v>
      </c>
      <c r="H31" s="22" t="s">
        <v>128</v>
      </c>
      <c r="I31" s="23">
        <v>3000</v>
      </c>
      <c r="J31" s="12" t="s">
        <v>26</v>
      </c>
      <c r="K31" s="12" t="s">
        <v>27</v>
      </c>
      <c r="L31" s="12" t="s">
        <v>28</v>
      </c>
      <c r="M31" s="24"/>
      <c r="N31" s="23">
        <f t="shared" si="1"/>
        <v>3000</v>
      </c>
      <c r="O31" s="31" t="s">
        <v>129</v>
      </c>
      <c r="P31" s="26" t="s">
        <v>130</v>
      </c>
      <c r="Q31" s="12" t="s">
        <v>31</v>
      </c>
      <c r="R31" s="34">
        <v>24539</v>
      </c>
      <c r="S31" s="34">
        <v>24546</v>
      </c>
    </row>
    <row r="32" spans="1:20" s="21" customFormat="1" ht="24.95" customHeight="1" x14ac:dyDescent="0.2">
      <c r="A32" s="10" t="s">
        <v>131</v>
      </c>
      <c r="B32" s="11">
        <v>2567</v>
      </c>
      <c r="C32" s="12" t="s">
        <v>20</v>
      </c>
      <c r="D32" s="12" t="s">
        <v>21</v>
      </c>
      <c r="E32" s="12" t="s">
        <v>22</v>
      </c>
      <c r="F32" s="12" t="s">
        <v>23</v>
      </c>
      <c r="G32" s="12" t="s">
        <v>24</v>
      </c>
      <c r="H32" s="28" t="s">
        <v>119</v>
      </c>
      <c r="I32" s="14">
        <v>6617.95</v>
      </c>
      <c r="J32" s="15" t="s">
        <v>26</v>
      </c>
      <c r="K32" s="15" t="s">
        <v>27</v>
      </c>
      <c r="L32" s="15" t="s">
        <v>28</v>
      </c>
      <c r="M32" s="16"/>
      <c r="N32" s="23">
        <f t="shared" si="1"/>
        <v>6617.95</v>
      </c>
      <c r="O32" s="17" t="s">
        <v>120</v>
      </c>
      <c r="P32" s="18" t="s">
        <v>121</v>
      </c>
      <c r="Q32" s="15">
        <v>67039172338</v>
      </c>
      <c r="R32" s="35">
        <v>24539</v>
      </c>
      <c r="S32" s="35">
        <v>24546</v>
      </c>
    </row>
    <row r="33" spans="1:19" s="21" customFormat="1" ht="24.95" customHeight="1" x14ac:dyDescent="0.2">
      <c r="A33" s="10" t="s">
        <v>132</v>
      </c>
      <c r="B33" s="11">
        <v>2567</v>
      </c>
      <c r="C33" s="12" t="s">
        <v>20</v>
      </c>
      <c r="D33" s="12" t="s">
        <v>21</v>
      </c>
      <c r="E33" s="12" t="s">
        <v>22</v>
      </c>
      <c r="F33" s="12" t="s">
        <v>23</v>
      </c>
      <c r="G33" s="12" t="s">
        <v>24</v>
      </c>
      <c r="H33" s="36" t="s">
        <v>133</v>
      </c>
      <c r="I33" s="37">
        <v>749222</v>
      </c>
      <c r="J33" s="12" t="s">
        <v>26</v>
      </c>
      <c r="K33" s="12" t="s">
        <v>27</v>
      </c>
      <c r="L33" s="12" t="s">
        <v>75</v>
      </c>
      <c r="M33" s="24">
        <v>748720</v>
      </c>
      <c r="N33" s="14">
        <v>748720</v>
      </c>
      <c r="O33" s="25" t="s">
        <v>88</v>
      </c>
      <c r="P33" s="36" t="s">
        <v>89</v>
      </c>
      <c r="Q33" s="12">
        <v>67029180143</v>
      </c>
      <c r="R33" s="34">
        <v>24543</v>
      </c>
      <c r="S33" s="34">
        <v>24633</v>
      </c>
    </row>
    <row r="34" spans="1:19" s="21" customFormat="1" ht="24.95" customHeight="1" x14ac:dyDescent="0.2">
      <c r="A34" s="10" t="s">
        <v>134</v>
      </c>
      <c r="B34" s="11">
        <v>2567</v>
      </c>
      <c r="C34" s="12" t="s">
        <v>20</v>
      </c>
      <c r="D34" s="12" t="s">
        <v>21</v>
      </c>
      <c r="E34" s="12" t="s">
        <v>22</v>
      </c>
      <c r="F34" s="12" t="s">
        <v>23</v>
      </c>
      <c r="G34" s="12" t="s">
        <v>24</v>
      </c>
      <c r="H34" s="36" t="s">
        <v>135</v>
      </c>
      <c r="I34" s="23">
        <v>16000</v>
      </c>
      <c r="J34" s="15" t="s">
        <v>26</v>
      </c>
      <c r="K34" s="15" t="s">
        <v>27</v>
      </c>
      <c r="L34" s="15" t="s">
        <v>28</v>
      </c>
      <c r="M34" s="24"/>
      <c r="N34" s="14">
        <f>I34</f>
        <v>16000</v>
      </c>
      <c r="O34" s="25" t="s">
        <v>29</v>
      </c>
      <c r="P34" s="36" t="s">
        <v>30</v>
      </c>
      <c r="Q34" s="12" t="s">
        <v>31</v>
      </c>
      <c r="R34" s="34">
        <v>24553</v>
      </c>
      <c r="S34" s="34">
        <v>24623</v>
      </c>
    </row>
    <row r="35" spans="1:19" s="21" customFormat="1" ht="24.95" customHeight="1" x14ac:dyDescent="0.2">
      <c r="A35" s="10" t="s">
        <v>136</v>
      </c>
      <c r="B35" s="11">
        <v>2567</v>
      </c>
      <c r="C35" s="12" t="s">
        <v>20</v>
      </c>
      <c r="D35" s="12" t="s">
        <v>21</v>
      </c>
      <c r="E35" s="12" t="s">
        <v>22</v>
      </c>
      <c r="F35" s="12" t="s">
        <v>23</v>
      </c>
      <c r="G35" s="12" t="s">
        <v>24</v>
      </c>
      <c r="H35" s="36" t="s">
        <v>137</v>
      </c>
      <c r="I35" s="23">
        <v>18000</v>
      </c>
      <c r="J35" s="12" t="s">
        <v>26</v>
      </c>
      <c r="K35" s="12" t="s">
        <v>27</v>
      </c>
      <c r="L35" s="15" t="s">
        <v>28</v>
      </c>
      <c r="M35" s="24"/>
      <c r="N35" s="14">
        <f t="shared" ref="N35:N40" si="2">I35</f>
        <v>18000</v>
      </c>
      <c r="O35" s="25" t="s">
        <v>34</v>
      </c>
      <c r="P35" s="36" t="s">
        <v>35</v>
      </c>
      <c r="Q35" s="29" t="s">
        <v>31</v>
      </c>
      <c r="R35" s="27">
        <v>24553</v>
      </c>
      <c r="S35" s="27">
        <v>24623</v>
      </c>
    </row>
    <row r="36" spans="1:19" s="21" customFormat="1" ht="24.95" customHeight="1" x14ac:dyDescent="0.2">
      <c r="A36" s="10" t="s">
        <v>138</v>
      </c>
      <c r="B36" s="11">
        <v>2567</v>
      </c>
      <c r="C36" s="12" t="s">
        <v>20</v>
      </c>
      <c r="D36" s="12" t="s">
        <v>21</v>
      </c>
      <c r="E36" s="12" t="s">
        <v>22</v>
      </c>
      <c r="F36" s="12" t="s">
        <v>23</v>
      </c>
      <c r="G36" s="12" t="s">
        <v>24</v>
      </c>
      <c r="H36" s="38" t="s">
        <v>137</v>
      </c>
      <c r="I36" s="14">
        <v>18000</v>
      </c>
      <c r="J36" s="15" t="s">
        <v>26</v>
      </c>
      <c r="K36" s="15" t="s">
        <v>27</v>
      </c>
      <c r="L36" s="15" t="s">
        <v>28</v>
      </c>
      <c r="M36" s="16"/>
      <c r="N36" s="14">
        <f t="shared" si="2"/>
        <v>18000</v>
      </c>
      <c r="O36" s="17" t="s">
        <v>37</v>
      </c>
      <c r="P36" s="38" t="s">
        <v>38</v>
      </c>
      <c r="Q36" s="19" t="s">
        <v>31</v>
      </c>
      <c r="R36" s="20">
        <v>24553</v>
      </c>
      <c r="S36" s="20">
        <v>24623</v>
      </c>
    </row>
    <row r="37" spans="1:19" s="21" customFormat="1" ht="24.95" customHeight="1" x14ac:dyDescent="0.2">
      <c r="A37" s="10" t="s">
        <v>139</v>
      </c>
      <c r="B37" s="11">
        <v>2567</v>
      </c>
      <c r="C37" s="12" t="s">
        <v>20</v>
      </c>
      <c r="D37" s="12" t="s">
        <v>21</v>
      </c>
      <c r="E37" s="12" t="s">
        <v>22</v>
      </c>
      <c r="F37" s="12" t="s">
        <v>23</v>
      </c>
      <c r="G37" s="12" t="s">
        <v>24</v>
      </c>
      <c r="H37" s="36" t="s">
        <v>140</v>
      </c>
      <c r="I37" s="23">
        <v>16000</v>
      </c>
      <c r="J37" s="12" t="s">
        <v>26</v>
      </c>
      <c r="K37" s="12" t="s">
        <v>27</v>
      </c>
      <c r="L37" s="12" t="s">
        <v>28</v>
      </c>
      <c r="M37" s="24"/>
      <c r="N37" s="14">
        <f t="shared" si="2"/>
        <v>16000</v>
      </c>
      <c r="O37" s="25" t="s">
        <v>41</v>
      </c>
      <c r="P37" s="36" t="s">
        <v>42</v>
      </c>
      <c r="Q37" s="29" t="s">
        <v>31</v>
      </c>
      <c r="R37" s="27">
        <v>24553</v>
      </c>
      <c r="S37" s="27">
        <v>24623</v>
      </c>
    </row>
    <row r="38" spans="1:19" s="21" customFormat="1" ht="24.95" customHeight="1" x14ac:dyDescent="0.2">
      <c r="A38" s="10" t="s">
        <v>141</v>
      </c>
      <c r="B38" s="11">
        <v>2567</v>
      </c>
      <c r="C38" s="12" t="s">
        <v>20</v>
      </c>
      <c r="D38" s="12" t="s">
        <v>21</v>
      </c>
      <c r="E38" s="12" t="s">
        <v>22</v>
      </c>
      <c r="F38" s="12" t="s">
        <v>23</v>
      </c>
      <c r="G38" s="12" t="s">
        <v>24</v>
      </c>
      <c r="H38" s="38" t="s">
        <v>140</v>
      </c>
      <c r="I38" s="14">
        <v>16000</v>
      </c>
      <c r="J38" s="15" t="s">
        <v>26</v>
      </c>
      <c r="K38" s="15" t="s">
        <v>27</v>
      </c>
      <c r="L38" s="15" t="s">
        <v>28</v>
      </c>
      <c r="M38" s="16"/>
      <c r="N38" s="14">
        <f t="shared" si="2"/>
        <v>16000</v>
      </c>
      <c r="O38" s="17" t="s">
        <v>41</v>
      </c>
      <c r="P38" s="38" t="s">
        <v>44</v>
      </c>
      <c r="Q38" s="19" t="s">
        <v>31</v>
      </c>
      <c r="R38" s="20">
        <v>24553</v>
      </c>
      <c r="S38" s="20">
        <v>24623</v>
      </c>
    </row>
    <row r="39" spans="1:19" s="21" customFormat="1" ht="24.95" customHeight="1" x14ac:dyDescent="0.2">
      <c r="A39" s="10" t="s">
        <v>142</v>
      </c>
      <c r="B39" s="11">
        <v>2567</v>
      </c>
      <c r="C39" s="12" t="s">
        <v>20</v>
      </c>
      <c r="D39" s="12" t="s">
        <v>21</v>
      </c>
      <c r="E39" s="12" t="s">
        <v>22</v>
      </c>
      <c r="F39" s="12" t="s">
        <v>23</v>
      </c>
      <c r="G39" s="12" t="s">
        <v>24</v>
      </c>
      <c r="H39" s="38" t="s">
        <v>143</v>
      </c>
      <c r="I39" s="14">
        <v>4000</v>
      </c>
      <c r="J39" s="12" t="s">
        <v>26</v>
      </c>
      <c r="K39" s="12" t="s">
        <v>27</v>
      </c>
      <c r="L39" s="12" t="s">
        <v>28</v>
      </c>
      <c r="M39" s="16"/>
      <c r="N39" s="14">
        <f t="shared" si="2"/>
        <v>4000</v>
      </c>
      <c r="O39" s="17" t="s">
        <v>47</v>
      </c>
      <c r="P39" s="38" t="s">
        <v>48</v>
      </c>
      <c r="Q39" s="15">
        <v>67039326073</v>
      </c>
      <c r="R39" s="35">
        <v>24558</v>
      </c>
      <c r="S39" s="35">
        <v>24625</v>
      </c>
    </row>
    <row r="40" spans="1:19" s="21" customFormat="1" ht="24.95" customHeight="1" x14ac:dyDescent="0.2">
      <c r="A40" s="10" t="s">
        <v>144</v>
      </c>
      <c r="B40" s="11">
        <v>2567</v>
      </c>
      <c r="C40" s="12" t="s">
        <v>20</v>
      </c>
      <c r="D40" s="12" t="s">
        <v>21</v>
      </c>
      <c r="E40" s="12" t="s">
        <v>22</v>
      </c>
      <c r="F40" s="12" t="s">
        <v>23</v>
      </c>
      <c r="G40" s="12" t="s">
        <v>24</v>
      </c>
      <c r="H40" s="38" t="s">
        <v>145</v>
      </c>
      <c r="I40" s="14">
        <v>41730</v>
      </c>
      <c r="J40" s="15" t="s">
        <v>26</v>
      </c>
      <c r="K40" s="15" t="s">
        <v>27</v>
      </c>
      <c r="L40" s="15" t="s">
        <v>28</v>
      </c>
      <c r="M40" s="16"/>
      <c r="N40" s="14">
        <f t="shared" si="2"/>
        <v>41730</v>
      </c>
      <c r="O40" s="17" t="s">
        <v>146</v>
      </c>
      <c r="P40" s="38" t="s">
        <v>147</v>
      </c>
      <c r="Q40" s="19">
        <v>67059015830</v>
      </c>
      <c r="R40" s="20">
        <v>24593</v>
      </c>
      <c r="S40" s="20">
        <v>24600</v>
      </c>
    </row>
    <row r="41" spans="1:19" s="21" customFormat="1" ht="24.95" customHeight="1" x14ac:dyDescent="0.2">
      <c r="A41" s="10" t="s">
        <v>148</v>
      </c>
      <c r="B41" s="11">
        <v>2567</v>
      </c>
      <c r="C41" s="12" t="s">
        <v>20</v>
      </c>
      <c r="D41" s="12" t="s">
        <v>21</v>
      </c>
      <c r="E41" s="12" t="s">
        <v>22</v>
      </c>
      <c r="F41" s="12" t="s">
        <v>23</v>
      </c>
      <c r="G41" s="12" t="s">
        <v>24</v>
      </c>
      <c r="H41" s="38" t="s">
        <v>149</v>
      </c>
      <c r="I41" s="14">
        <v>9600</v>
      </c>
      <c r="J41" s="15" t="s">
        <v>26</v>
      </c>
      <c r="K41" s="15" t="s">
        <v>27</v>
      </c>
      <c r="L41" s="15" t="s">
        <v>28</v>
      </c>
      <c r="M41" s="16"/>
      <c r="N41" s="14">
        <f>I41</f>
        <v>9600</v>
      </c>
      <c r="O41" s="17" t="s">
        <v>150</v>
      </c>
      <c r="P41" s="38" t="s">
        <v>151</v>
      </c>
      <c r="Q41" s="19">
        <v>67059011708</v>
      </c>
      <c r="R41" s="20">
        <v>24593</v>
      </c>
      <c r="S41" s="20">
        <v>24653</v>
      </c>
    </row>
    <row r="42" spans="1:19" s="21" customFormat="1" ht="24.95" customHeight="1" x14ac:dyDescent="0.2">
      <c r="A42" s="10" t="s">
        <v>152</v>
      </c>
      <c r="B42" s="11">
        <v>2567</v>
      </c>
      <c r="C42" s="12" t="s">
        <v>20</v>
      </c>
      <c r="D42" s="12" t="s">
        <v>21</v>
      </c>
      <c r="E42" s="12" t="s">
        <v>22</v>
      </c>
      <c r="F42" s="12" t="s">
        <v>23</v>
      </c>
      <c r="G42" s="12" t="s">
        <v>24</v>
      </c>
      <c r="H42" s="38" t="s">
        <v>153</v>
      </c>
      <c r="I42" s="14">
        <v>2279.1</v>
      </c>
      <c r="J42" s="15" t="s">
        <v>26</v>
      </c>
      <c r="K42" s="15" t="s">
        <v>27</v>
      </c>
      <c r="L42" s="15" t="s">
        <v>28</v>
      </c>
      <c r="M42" s="39"/>
      <c r="N42" s="14">
        <f t="shared" ref="N42:N50" si="3">I42</f>
        <v>2279.1</v>
      </c>
      <c r="O42" s="17" t="s">
        <v>154</v>
      </c>
      <c r="P42" s="40" t="s">
        <v>155</v>
      </c>
      <c r="Q42" s="19" t="s">
        <v>31</v>
      </c>
      <c r="R42" s="20">
        <v>24599</v>
      </c>
      <c r="S42" s="20">
        <v>24607</v>
      </c>
    </row>
    <row r="43" spans="1:19" s="21" customFormat="1" ht="24.95" customHeight="1" x14ac:dyDescent="0.2">
      <c r="A43" s="10" t="s">
        <v>156</v>
      </c>
      <c r="B43" s="11">
        <v>2567</v>
      </c>
      <c r="C43" s="12" t="s">
        <v>20</v>
      </c>
      <c r="D43" s="12" t="s">
        <v>21</v>
      </c>
      <c r="E43" s="12" t="s">
        <v>22</v>
      </c>
      <c r="F43" s="12" t="s">
        <v>23</v>
      </c>
      <c r="G43" s="12" t="s">
        <v>24</v>
      </c>
      <c r="H43" s="41" t="s">
        <v>157</v>
      </c>
      <c r="I43" s="42">
        <v>41980</v>
      </c>
      <c r="J43" s="15" t="s">
        <v>26</v>
      </c>
      <c r="K43" s="15" t="s">
        <v>27</v>
      </c>
      <c r="L43" s="15" t="s">
        <v>28</v>
      </c>
      <c r="M43" s="39"/>
      <c r="N43" s="14">
        <f t="shared" si="3"/>
        <v>41980</v>
      </c>
      <c r="O43" s="43" t="s">
        <v>158</v>
      </c>
      <c r="P43" s="44" t="s">
        <v>159</v>
      </c>
      <c r="Q43" s="45">
        <v>67059193936</v>
      </c>
      <c r="R43" s="20">
        <v>24606</v>
      </c>
      <c r="S43" s="20">
        <v>24621</v>
      </c>
    </row>
    <row r="44" spans="1:19" s="21" customFormat="1" ht="24.95" customHeight="1" x14ac:dyDescent="0.2">
      <c r="A44" s="10" t="s">
        <v>160</v>
      </c>
      <c r="B44" s="11">
        <v>2567</v>
      </c>
      <c r="C44" s="12" t="s">
        <v>20</v>
      </c>
      <c r="D44" s="12" t="s">
        <v>21</v>
      </c>
      <c r="E44" s="12" t="s">
        <v>22</v>
      </c>
      <c r="F44" s="12" t="s">
        <v>23</v>
      </c>
      <c r="G44" s="12" t="s">
        <v>24</v>
      </c>
      <c r="H44" s="41" t="s">
        <v>161</v>
      </c>
      <c r="I44" s="42">
        <v>231200</v>
      </c>
      <c r="J44" s="15" t="s">
        <v>26</v>
      </c>
      <c r="K44" s="15" t="s">
        <v>27</v>
      </c>
      <c r="L44" s="15" t="s">
        <v>28</v>
      </c>
      <c r="M44" s="39"/>
      <c r="N44" s="14">
        <f t="shared" si="3"/>
        <v>231200</v>
      </c>
      <c r="O44" s="25" t="s">
        <v>92</v>
      </c>
      <c r="P44" s="36" t="s">
        <v>93</v>
      </c>
      <c r="Q44" s="45">
        <v>67059179790</v>
      </c>
      <c r="R44" s="20">
        <v>24613</v>
      </c>
      <c r="S44" s="20">
        <v>24643</v>
      </c>
    </row>
    <row r="45" spans="1:19" s="21" customFormat="1" ht="24.95" customHeight="1" x14ac:dyDescent="0.2">
      <c r="A45" s="10" t="s">
        <v>162</v>
      </c>
      <c r="B45" s="11">
        <v>2567</v>
      </c>
      <c r="C45" s="12" t="s">
        <v>20</v>
      </c>
      <c r="D45" s="12" t="s">
        <v>21</v>
      </c>
      <c r="E45" s="12" t="s">
        <v>22</v>
      </c>
      <c r="F45" s="12" t="s">
        <v>23</v>
      </c>
      <c r="G45" s="12" t="s">
        <v>24</v>
      </c>
      <c r="H45" s="36" t="s">
        <v>163</v>
      </c>
      <c r="I45" s="42">
        <v>32000</v>
      </c>
      <c r="J45" s="15" t="s">
        <v>26</v>
      </c>
      <c r="K45" s="15" t="s">
        <v>27</v>
      </c>
      <c r="L45" s="15" t="s">
        <v>28</v>
      </c>
      <c r="M45" s="39"/>
      <c r="N45" s="14">
        <f t="shared" si="3"/>
        <v>32000</v>
      </c>
      <c r="O45" s="25" t="s">
        <v>29</v>
      </c>
      <c r="P45" s="36" t="s">
        <v>30</v>
      </c>
      <c r="Q45" s="12" t="s">
        <v>31</v>
      </c>
      <c r="R45" s="20">
        <v>24619</v>
      </c>
      <c r="S45" s="20">
        <v>24745</v>
      </c>
    </row>
    <row r="46" spans="1:19" s="21" customFormat="1" ht="24.95" customHeight="1" x14ac:dyDescent="0.2">
      <c r="A46" s="10" t="s">
        <v>164</v>
      </c>
      <c r="B46" s="11">
        <v>2567</v>
      </c>
      <c r="C46" s="12" t="s">
        <v>20</v>
      </c>
      <c r="D46" s="12" t="s">
        <v>21</v>
      </c>
      <c r="E46" s="12" t="s">
        <v>22</v>
      </c>
      <c r="F46" s="12" t="s">
        <v>23</v>
      </c>
      <c r="G46" s="12" t="s">
        <v>24</v>
      </c>
      <c r="H46" s="38" t="s">
        <v>165</v>
      </c>
      <c r="I46" s="37">
        <v>8000</v>
      </c>
      <c r="J46" s="15" t="s">
        <v>26</v>
      </c>
      <c r="K46" s="15" t="s">
        <v>27</v>
      </c>
      <c r="L46" s="15" t="s">
        <v>28</v>
      </c>
      <c r="M46" s="39"/>
      <c r="N46" s="14">
        <f t="shared" si="3"/>
        <v>8000</v>
      </c>
      <c r="O46" s="17" t="s">
        <v>47</v>
      </c>
      <c r="P46" s="38" t="s">
        <v>48</v>
      </c>
      <c r="Q46" s="45">
        <v>67059383095</v>
      </c>
      <c r="R46" s="20">
        <v>24619</v>
      </c>
      <c r="S46" s="20">
        <v>24746</v>
      </c>
    </row>
    <row r="47" spans="1:19" s="21" customFormat="1" ht="24.95" customHeight="1" x14ac:dyDescent="0.2">
      <c r="A47" s="10" t="s">
        <v>166</v>
      </c>
      <c r="B47" s="11">
        <v>2567</v>
      </c>
      <c r="C47" s="12" t="s">
        <v>20</v>
      </c>
      <c r="D47" s="12" t="s">
        <v>21</v>
      </c>
      <c r="E47" s="12" t="s">
        <v>22</v>
      </c>
      <c r="F47" s="12" t="s">
        <v>23</v>
      </c>
      <c r="G47" s="12" t="s">
        <v>24</v>
      </c>
      <c r="H47" s="36" t="s">
        <v>167</v>
      </c>
      <c r="I47" s="42">
        <v>32000</v>
      </c>
      <c r="J47" s="15" t="s">
        <v>26</v>
      </c>
      <c r="K47" s="15" t="s">
        <v>27</v>
      </c>
      <c r="L47" s="15" t="s">
        <v>28</v>
      </c>
      <c r="M47" s="24"/>
      <c r="N47" s="14">
        <f t="shared" si="3"/>
        <v>32000</v>
      </c>
      <c r="O47" s="25" t="s">
        <v>41</v>
      </c>
      <c r="P47" s="36" t="s">
        <v>42</v>
      </c>
      <c r="Q47" s="29" t="s">
        <v>31</v>
      </c>
      <c r="R47" s="34">
        <v>24619</v>
      </c>
      <c r="S47" s="34">
        <v>24745</v>
      </c>
    </row>
    <row r="48" spans="1:19" s="21" customFormat="1" ht="24.95" customHeight="1" x14ac:dyDescent="0.2">
      <c r="A48" s="10" t="s">
        <v>168</v>
      </c>
      <c r="B48" s="11">
        <v>2567</v>
      </c>
      <c r="C48" s="12" t="s">
        <v>20</v>
      </c>
      <c r="D48" s="12" t="s">
        <v>21</v>
      </c>
      <c r="E48" s="12" t="s">
        <v>22</v>
      </c>
      <c r="F48" s="12" t="s">
        <v>23</v>
      </c>
      <c r="G48" s="12" t="s">
        <v>24</v>
      </c>
      <c r="H48" s="38" t="s">
        <v>167</v>
      </c>
      <c r="I48" s="42">
        <v>32000</v>
      </c>
      <c r="J48" s="15" t="s">
        <v>26</v>
      </c>
      <c r="K48" s="15" t="s">
        <v>27</v>
      </c>
      <c r="L48" s="15" t="s">
        <v>28</v>
      </c>
      <c r="M48" s="16"/>
      <c r="N48" s="14">
        <f t="shared" si="3"/>
        <v>32000</v>
      </c>
      <c r="O48" s="17" t="s">
        <v>41</v>
      </c>
      <c r="P48" s="38" t="s">
        <v>44</v>
      </c>
      <c r="Q48" s="19" t="s">
        <v>31</v>
      </c>
      <c r="R48" s="34">
        <v>24619</v>
      </c>
      <c r="S48" s="34">
        <v>24745</v>
      </c>
    </row>
    <row r="49" spans="1:19" s="21" customFormat="1" ht="24.95" customHeight="1" x14ac:dyDescent="0.2">
      <c r="A49" s="10" t="s">
        <v>169</v>
      </c>
      <c r="B49" s="11">
        <v>2567</v>
      </c>
      <c r="C49" s="12" t="s">
        <v>20</v>
      </c>
      <c r="D49" s="12" t="s">
        <v>21</v>
      </c>
      <c r="E49" s="12" t="s">
        <v>22</v>
      </c>
      <c r="F49" s="12" t="s">
        <v>23</v>
      </c>
      <c r="G49" s="12" t="s">
        <v>24</v>
      </c>
      <c r="H49" s="36" t="s">
        <v>170</v>
      </c>
      <c r="I49" s="42">
        <v>36000</v>
      </c>
      <c r="J49" s="15" t="s">
        <v>26</v>
      </c>
      <c r="K49" s="15" t="s">
        <v>27</v>
      </c>
      <c r="L49" s="15" t="s">
        <v>28</v>
      </c>
      <c r="M49" s="24"/>
      <c r="N49" s="14">
        <f t="shared" si="3"/>
        <v>36000</v>
      </c>
      <c r="O49" s="25" t="s">
        <v>34</v>
      </c>
      <c r="P49" s="36" t="s">
        <v>35</v>
      </c>
      <c r="Q49" s="29" t="s">
        <v>31</v>
      </c>
      <c r="R49" s="34">
        <v>24619</v>
      </c>
      <c r="S49" s="34">
        <v>24745</v>
      </c>
    </row>
    <row r="50" spans="1:19" s="21" customFormat="1" ht="24.95" customHeight="1" x14ac:dyDescent="0.2">
      <c r="A50" s="10" t="s">
        <v>171</v>
      </c>
      <c r="B50" s="11">
        <v>2567</v>
      </c>
      <c r="C50" s="12" t="s">
        <v>20</v>
      </c>
      <c r="D50" s="12" t="s">
        <v>21</v>
      </c>
      <c r="E50" s="12" t="s">
        <v>22</v>
      </c>
      <c r="F50" s="12" t="s">
        <v>23</v>
      </c>
      <c r="G50" s="12" t="s">
        <v>24</v>
      </c>
      <c r="H50" s="38" t="s">
        <v>170</v>
      </c>
      <c r="I50" s="42">
        <v>36000</v>
      </c>
      <c r="J50" s="15" t="s">
        <v>26</v>
      </c>
      <c r="K50" s="15" t="s">
        <v>27</v>
      </c>
      <c r="L50" s="15" t="s">
        <v>28</v>
      </c>
      <c r="M50" s="16"/>
      <c r="N50" s="14">
        <f t="shared" si="3"/>
        <v>36000</v>
      </c>
      <c r="O50" s="17" t="s">
        <v>37</v>
      </c>
      <c r="P50" s="38" t="s">
        <v>38</v>
      </c>
      <c r="Q50" s="19" t="s">
        <v>31</v>
      </c>
      <c r="R50" s="34">
        <v>24619</v>
      </c>
      <c r="S50" s="34">
        <v>24745</v>
      </c>
    </row>
    <row r="51" spans="1:19" s="21" customFormat="1" ht="24.95" customHeight="1" x14ac:dyDescent="0.2">
      <c r="A51" s="10" t="s">
        <v>172</v>
      </c>
      <c r="B51" s="11">
        <v>2567</v>
      </c>
      <c r="C51" s="12" t="s">
        <v>20</v>
      </c>
      <c r="D51" s="12" t="s">
        <v>21</v>
      </c>
      <c r="E51" s="12" t="s">
        <v>22</v>
      </c>
      <c r="F51" s="12" t="s">
        <v>23</v>
      </c>
      <c r="G51" s="12" t="s">
        <v>24</v>
      </c>
      <c r="H51" s="36" t="s">
        <v>173</v>
      </c>
      <c r="I51" s="37">
        <v>1237902</v>
      </c>
      <c r="J51" s="15" t="s">
        <v>26</v>
      </c>
      <c r="K51" s="15" t="s">
        <v>27</v>
      </c>
      <c r="L51" s="15" t="s">
        <v>28</v>
      </c>
      <c r="M51" s="24">
        <v>189210</v>
      </c>
      <c r="N51" s="14">
        <v>189210</v>
      </c>
      <c r="O51" s="25" t="s">
        <v>174</v>
      </c>
      <c r="P51" s="36" t="s">
        <v>175</v>
      </c>
      <c r="Q51" s="12">
        <v>67059320429</v>
      </c>
      <c r="R51" s="34">
        <v>24635</v>
      </c>
      <c r="S51" s="34">
        <v>24695</v>
      </c>
    </row>
    <row r="52" spans="1:19" s="21" customFormat="1" ht="24.95" customHeight="1" x14ac:dyDescent="0.2">
      <c r="A52" s="10" t="s">
        <v>176</v>
      </c>
      <c r="B52" s="11">
        <v>2567</v>
      </c>
      <c r="C52" s="12" t="s">
        <v>20</v>
      </c>
      <c r="D52" s="12" t="s">
        <v>21</v>
      </c>
      <c r="E52" s="12" t="s">
        <v>22</v>
      </c>
      <c r="F52" s="12" t="s">
        <v>23</v>
      </c>
      <c r="G52" s="12" t="s">
        <v>24</v>
      </c>
      <c r="H52" s="38" t="s">
        <v>177</v>
      </c>
      <c r="I52" s="37">
        <v>5564</v>
      </c>
      <c r="J52" s="15" t="s">
        <v>26</v>
      </c>
      <c r="K52" s="15" t="s">
        <v>27</v>
      </c>
      <c r="L52" s="15" t="s">
        <v>28</v>
      </c>
      <c r="M52" s="16"/>
      <c r="N52" s="14">
        <f>I52</f>
        <v>5564</v>
      </c>
      <c r="O52" s="17" t="s">
        <v>146</v>
      </c>
      <c r="P52" s="38" t="s">
        <v>147</v>
      </c>
      <c r="Q52" s="19">
        <v>67069155564</v>
      </c>
      <c r="R52" s="20">
        <v>24633</v>
      </c>
      <c r="S52" s="20">
        <v>24638</v>
      </c>
    </row>
    <row r="53" spans="1:19" s="21" customFormat="1" ht="24.95" customHeight="1" x14ac:dyDescent="0.2">
      <c r="A53" s="10" t="s">
        <v>178</v>
      </c>
      <c r="B53" s="11">
        <v>2567</v>
      </c>
      <c r="C53" s="12" t="s">
        <v>20</v>
      </c>
      <c r="D53" s="12" t="s">
        <v>21</v>
      </c>
      <c r="E53" s="12" t="s">
        <v>22</v>
      </c>
      <c r="F53" s="12" t="s">
        <v>23</v>
      </c>
      <c r="G53" s="12" t="s">
        <v>24</v>
      </c>
      <c r="H53" s="38" t="s">
        <v>179</v>
      </c>
      <c r="I53" s="37">
        <v>33640</v>
      </c>
      <c r="J53" s="15" t="s">
        <v>26</v>
      </c>
      <c r="K53" s="15" t="s">
        <v>27</v>
      </c>
      <c r="L53" s="15" t="s">
        <v>28</v>
      </c>
      <c r="M53" s="16"/>
      <c r="N53" s="14">
        <f t="shared" ref="N53:N78" si="4">I53</f>
        <v>33640</v>
      </c>
      <c r="O53" s="17" t="s">
        <v>180</v>
      </c>
      <c r="P53" s="38" t="s">
        <v>181</v>
      </c>
      <c r="Q53" s="19">
        <v>67069155870</v>
      </c>
      <c r="R53" s="20">
        <v>24633</v>
      </c>
      <c r="S53" s="20">
        <v>24663</v>
      </c>
    </row>
    <row r="54" spans="1:19" s="21" customFormat="1" ht="24.95" customHeight="1" x14ac:dyDescent="0.2">
      <c r="A54" s="10"/>
      <c r="B54" s="11">
        <v>2567</v>
      </c>
      <c r="C54" s="12" t="s">
        <v>20</v>
      </c>
      <c r="D54" s="12" t="s">
        <v>21</v>
      </c>
      <c r="E54" s="12" t="s">
        <v>22</v>
      </c>
      <c r="F54" s="12" t="s">
        <v>23</v>
      </c>
      <c r="G54" s="12" t="s">
        <v>24</v>
      </c>
      <c r="H54" s="46" t="s">
        <v>87</v>
      </c>
      <c r="I54" s="37">
        <v>1048692</v>
      </c>
      <c r="J54" s="15" t="s">
        <v>26</v>
      </c>
      <c r="K54" s="15" t="s">
        <v>27</v>
      </c>
      <c r="L54" s="12" t="s">
        <v>75</v>
      </c>
      <c r="M54" s="24">
        <v>1026670</v>
      </c>
      <c r="N54" s="14">
        <v>46670</v>
      </c>
      <c r="O54" s="25" t="s">
        <v>174</v>
      </c>
      <c r="P54" s="36" t="s">
        <v>175</v>
      </c>
      <c r="Q54" s="47">
        <v>67069497719</v>
      </c>
      <c r="R54" s="48">
        <v>24684</v>
      </c>
      <c r="S54" s="34">
        <v>24744</v>
      </c>
    </row>
    <row r="55" spans="1:19" s="21" customFormat="1" ht="24.95" customHeight="1" x14ac:dyDescent="0.2">
      <c r="A55" s="10"/>
      <c r="B55" s="11">
        <v>2567</v>
      </c>
      <c r="C55" s="12" t="s">
        <v>20</v>
      </c>
      <c r="D55" s="12" t="s">
        <v>21</v>
      </c>
      <c r="E55" s="12" t="s">
        <v>22</v>
      </c>
      <c r="F55" s="12" t="s">
        <v>23</v>
      </c>
      <c r="G55" s="12" t="s">
        <v>24</v>
      </c>
      <c r="H55" s="46" t="s">
        <v>87</v>
      </c>
      <c r="I55" s="37"/>
      <c r="J55" s="15" t="s">
        <v>26</v>
      </c>
      <c r="K55" s="15" t="s">
        <v>27</v>
      </c>
      <c r="L55" s="12" t="s">
        <v>75</v>
      </c>
      <c r="M55" s="16"/>
      <c r="N55" s="14">
        <v>980000</v>
      </c>
      <c r="O55" s="17" t="s">
        <v>88</v>
      </c>
      <c r="P55" s="18" t="s">
        <v>89</v>
      </c>
      <c r="Q55" s="47">
        <v>67069497719</v>
      </c>
      <c r="R55" s="48">
        <v>24684</v>
      </c>
      <c r="S55" s="20">
        <v>24744</v>
      </c>
    </row>
    <row r="56" spans="1:19" s="21" customFormat="1" ht="24.95" customHeight="1" x14ac:dyDescent="0.2">
      <c r="A56" s="10" t="s">
        <v>182</v>
      </c>
      <c r="B56" s="11">
        <v>2567</v>
      </c>
      <c r="C56" s="12" t="s">
        <v>20</v>
      </c>
      <c r="D56" s="12" t="s">
        <v>21</v>
      </c>
      <c r="E56" s="12" t="s">
        <v>22</v>
      </c>
      <c r="F56" s="12" t="s">
        <v>23</v>
      </c>
      <c r="G56" s="12" t="s">
        <v>24</v>
      </c>
      <c r="H56" s="46" t="s">
        <v>183</v>
      </c>
      <c r="I56" s="37">
        <v>2241.65</v>
      </c>
      <c r="J56" s="12" t="s">
        <v>26</v>
      </c>
      <c r="K56" s="12" t="s">
        <v>27</v>
      </c>
      <c r="L56" s="12" t="s">
        <v>28</v>
      </c>
      <c r="M56" s="39"/>
      <c r="N56" s="14">
        <f t="shared" si="4"/>
        <v>2241.65</v>
      </c>
      <c r="O56" s="10" t="s">
        <v>184</v>
      </c>
      <c r="P56" s="40" t="s">
        <v>185</v>
      </c>
      <c r="Q56" s="47" t="s">
        <v>31</v>
      </c>
      <c r="R56" s="48">
        <v>24641</v>
      </c>
      <c r="S56" s="27">
        <v>24648</v>
      </c>
    </row>
    <row r="57" spans="1:19" s="21" customFormat="1" ht="24.95" customHeight="1" x14ac:dyDescent="0.2">
      <c r="A57" s="43"/>
      <c r="B57" s="11">
        <v>2567</v>
      </c>
      <c r="C57" s="12" t="s">
        <v>20</v>
      </c>
      <c r="D57" s="12" t="s">
        <v>21</v>
      </c>
      <c r="E57" s="12" t="s">
        <v>22</v>
      </c>
      <c r="F57" s="12" t="s">
        <v>23</v>
      </c>
      <c r="G57" s="12" t="s">
        <v>24</v>
      </c>
      <c r="H57" s="46" t="s">
        <v>186</v>
      </c>
      <c r="I57" s="37">
        <v>4472.6000000000004</v>
      </c>
      <c r="J57" s="12" t="s">
        <v>26</v>
      </c>
      <c r="K57" s="12" t="s">
        <v>27</v>
      </c>
      <c r="L57" s="12" t="s">
        <v>28</v>
      </c>
      <c r="M57" s="39"/>
      <c r="N57" s="14">
        <f t="shared" si="4"/>
        <v>4472.6000000000004</v>
      </c>
      <c r="O57" s="10" t="s">
        <v>184</v>
      </c>
      <c r="P57" s="40" t="s">
        <v>185</v>
      </c>
      <c r="Q57" s="47" t="s">
        <v>31</v>
      </c>
      <c r="R57" s="48">
        <v>24655</v>
      </c>
      <c r="S57" s="27">
        <v>24661</v>
      </c>
    </row>
    <row r="58" spans="1:19" s="21" customFormat="1" ht="24.95" customHeight="1" x14ac:dyDescent="0.2">
      <c r="A58" s="49"/>
      <c r="B58" s="11">
        <v>2567</v>
      </c>
      <c r="C58" s="12" t="s">
        <v>20</v>
      </c>
      <c r="D58" s="12" t="s">
        <v>21</v>
      </c>
      <c r="E58" s="12" t="s">
        <v>22</v>
      </c>
      <c r="F58" s="12" t="s">
        <v>23</v>
      </c>
      <c r="G58" s="12" t="s">
        <v>24</v>
      </c>
      <c r="H58" s="22" t="s">
        <v>187</v>
      </c>
      <c r="I58" s="37">
        <v>11849</v>
      </c>
      <c r="J58" s="12" t="s">
        <v>26</v>
      </c>
      <c r="K58" s="12" t="s">
        <v>27</v>
      </c>
      <c r="L58" s="12" t="s">
        <v>28</v>
      </c>
      <c r="M58" s="50"/>
      <c r="N58" s="14">
        <f t="shared" si="4"/>
        <v>11849</v>
      </c>
      <c r="O58" s="31" t="s">
        <v>123</v>
      </c>
      <c r="P58" s="26" t="s">
        <v>124</v>
      </c>
      <c r="Q58" s="12">
        <v>67079040229</v>
      </c>
      <c r="R58" s="34">
        <v>24655</v>
      </c>
      <c r="S58" s="34">
        <v>24671</v>
      </c>
    </row>
    <row r="59" spans="1:19" s="21" customFormat="1" ht="24.95" customHeight="1" x14ac:dyDescent="0.2">
      <c r="A59" s="43"/>
      <c r="B59" s="11">
        <v>2567</v>
      </c>
      <c r="C59" s="12" t="s">
        <v>20</v>
      </c>
      <c r="D59" s="12" t="s">
        <v>21</v>
      </c>
      <c r="E59" s="12" t="s">
        <v>22</v>
      </c>
      <c r="F59" s="12" t="s">
        <v>23</v>
      </c>
      <c r="G59" s="12" t="s">
        <v>24</v>
      </c>
      <c r="H59" s="46" t="s">
        <v>188</v>
      </c>
      <c r="I59" s="37">
        <v>7366.84</v>
      </c>
      <c r="J59" s="12" t="s">
        <v>26</v>
      </c>
      <c r="K59" s="12" t="s">
        <v>27</v>
      </c>
      <c r="L59" s="12" t="s">
        <v>28</v>
      </c>
      <c r="M59" s="24"/>
      <c r="N59" s="14">
        <f t="shared" si="4"/>
        <v>7366.84</v>
      </c>
      <c r="O59" s="17" t="s">
        <v>59</v>
      </c>
      <c r="P59" s="18" t="s">
        <v>60</v>
      </c>
      <c r="Q59" s="19">
        <v>67079081673</v>
      </c>
      <c r="R59" s="20">
        <v>24657</v>
      </c>
      <c r="S59" s="20">
        <v>24668</v>
      </c>
    </row>
    <row r="60" spans="1:19" s="21" customFormat="1" ht="24.95" customHeight="1" x14ac:dyDescent="0.2">
      <c r="A60" s="49"/>
      <c r="B60" s="11">
        <v>2567</v>
      </c>
      <c r="C60" s="12" t="s">
        <v>20</v>
      </c>
      <c r="D60" s="12" t="s">
        <v>21</v>
      </c>
      <c r="E60" s="12" t="s">
        <v>22</v>
      </c>
      <c r="F60" s="12" t="s">
        <v>23</v>
      </c>
      <c r="G60" s="12" t="s">
        <v>24</v>
      </c>
      <c r="H60" s="22" t="s">
        <v>189</v>
      </c>
      <c r="I60" s="23">
        <v>6644.7</v>
      </c>
      <c r="J60" s="12" t="s">
        <v>26</v>
      </c>
      <c r="K60" s="12" t="s">
        <v>27</v>
      </c>
      <c r="L60" s="12" t="s">
        <v>28</v>
      </c>
      <c r="M60" s="24"/>
      <c r="N60" s="23">
        <f t="shared" si="4"/>
        <v>6644.7</v>
      </c>
      <c r="O60" s="31" t="s">
        <v>190</v>
      </c>
      <c r="P60" s="26" t="s">
        <v>191</v>
      </c>
      <c r="Q60" s="12">
        <v>67079107939</v>
      </c>
      <c r="R60" s="34">
        <v>24657</v>
      </c>
      <c r="S60" s="34">
        <v>24672</v>
      </c>
    </row>
    <row r="61" spans="1:19" s="21" customFormat="1" ht="24.95" customHeight="1" x14ac:dyDescent="0.2">
      <c r="A61" s="43"/>
      <c r="B61" s="11">
        <v>2567</v>
      </c>
      <c r="C61" s="12" t="s">
        <v>20</v>
      </c>
      <c r="D61" s="12" t="s">
        <v>21</v>
      </c>
      <c r="E61" s="12" t="s">
        <v>22</v>
      </c>
      <c r="F61" s="12" t="s">
        <v>23</v>
      </c>
      <c r="G61" s="12" t="s">
        <v>24</v>
      </c>
      <c r="H61" s="22" t="s">
        <v>192</v>
      </c>
      <c r="I61" s="23">
        <v>40000</v>
      </c>
      <c r="J61" s="12" t="s">
        <v>26</v>
      </c>
      <c r="K61" s="12" t="s">
        <v>27</v>
      </c>
      <c r="L61" s="12" t="s">
        <v>28</v>
      </c>
      <c r="M61" s="24"/>
      <c r="N61" s="23">
        <f t="shared" si="4"/>
        <v>40000</v>
      </c>
      <c r="O61" s="31" t="s">
        <v>193</v>
      </c>
      <c r="P61" s="26" t="s">
        <v>194</v>
      </c>
      <c r="Q61" s="12">
        <v>67079108346</v>
      </c>
      <c r="R61" s="34">
        <v>24661</v>
      </c>
      <c r="S61" s="34">
        <v>24691</v>
      </c>
    </row>
    <row r="62" spans="1:19" s="21" customFormat="1" ht="24.95" customHeight="1" x14ac:dyDescent="0.2">
      <c r="A62" s="49"/>
      <c r="B62" s="11">
        <v>2567</v>
      </c>
      <c r="C62" s="12" t="s">
        <v>20</v>
      </c>
      <c r="D62" s="12" t="s">
        <v>21</v>
      </c>
      <c r="E62" s="12" t="s">
        <v>22</v>
      </c>
      <c r="F62" s="12" t="s">
        <v>23</v>
      </c>
      <c r="G62" s="12" t="s">
        <v>24</v>
      </c>
      <c r="H62" s="22" t="s">
        <v>195</v>
      </c>
      <c r="I62" s="23">
        <v>18980</v>
      </c>
      <c r="J62" s="12" t="s">
        <v>26</v>
      </c>
      <c r="K62" s="12" t="s">
        <v>27</v>
      </c>
      <c r="L62" s="12" t="s">
        <v>28</v>
      </c>
      <c r="M62" s="50"/>
      <c r="N62" s="14">
        <f t="shared" si="4"/>
        <v>18980</v>
      </c>
      <c r="O62" s="31" t="s">
        <v>193</v>
      </c>
      <c r="P62" s="26" t="s">
        <v>194</v>
      </c>
      <c r="Q62" s="12">
        <v>67079648559</v>
      </c>
      <c r="R62" s="34">
        <v>24685</v>
      </c>
      <c r="S62" s="34">
        <v>24707</v>
      </c>
    </row>
    <row r="63" spans="1:19" s="21" customFormat="1" ht="24.95" customHeight="1" x14ac:dyDescent="0.2">
      <c r="A63" s="43"/>
      <c r="B63" s="11">
        <v>2567</v>
      </c>
      <c r="C63" s="12" t="s">
        <v>20</v>
      </c>
      <c r="D63" s="12" t="s">
        <v>21</v>
      </c>
      <c r="E63" s="12" t="s">
        <v>22</v>
      </c>
      <c r="F63" s="12" t="s">
        <v>23</v>
      </c>
      <c r="G63" s="12" t="s">
        <v>24</v>
      </c>
      <c r="H63" s="46" t="s">
        <v>196</v>
      </c>
      <c r="I63" s="37">
        <v>22500</v>
      </c>
      <c r="J63" s="12" t="s">
        <v>26</v>
      </c>
      <c r="K63" s="12" t="s">
        <v>27</v>
      </c>
      <c r="L63" s="12" t="s">
        <v>28</v>
      </c>
      <c r="M63" s="24"/>
      <c r="N63" s="14">
        <f t="shared" si="4"/>
        <v>22500</v>
      </c>
      <c r="O63" s="10" t="s">
        <v>197</v>
      </c>
      <c r="P63" s="40" t="s">
        <v>198</v>
      </c>
      <c r="Q63" s="47">
        <v>67079657787</v>
      </c>
      <c r="R63" s="48">
        <v>24685</v>
      </c>
      <c r="S63" s="27">
        <v>24700</v>
      </c>
    </row>
    <row r="64" spans="1:19" s="21" customFormat="1" ht="24.95" customHeight="1" x14ac:dyDescent="0.2">
      <c r="A64" s="49"/>
      <c r="B64" s="11">
        <v>2567</v>
      </c>
      <c r="C64" s="12" t="s">
        <v>20</v>
      </c>
      <c r="D64" s="12" t="s">
        <v>21</v>
      </c>
      <c r="E64" s="12" t="s">
        <v>22</v>
      </c>
      <c r="F64" s="12" t="s">
        <v>23</v>
      </c>
      <c r="G64" s="12" t="s">
        <v>24</v>
      </c>
      <c r="H64" s="46" t="s">
        <v>199</v>
      </c>
      <c r="I64" s="23">
        <v>302000</v>
      </c>
      <c r="J64" s="12" t="s">
        <v>26</v>
      </c>
      <c r="K64" s="12" t="s">
        <v>27</v>
      </c>
      <c r="L64" s="12" t="s">
        <v>28</v>
      </c>
      <c r="M64" s="50"/>
      <c r="N64" s="14">
        <f t="shared" si="4"/>
        <v>302000</v>
      </c>
      <c r="O64" s="17" t="s">
        <v>150</v>
      </c>
      <c r="P64" s="38" t="s">
        <v>151</v>
      </c>
      <c r="Q64" s="12">
        <v>67079661462</v>
      </c>
      <c r="R64" s="34">
        <v>24685</v>
      </c>
      <c r="S64" s="34">
        <v>24715</v>
      </c>
    </row>
    <row r="65" spans="1:19" s="21" customFormat="1" ht="24.95" customHeight="1" x14ac:dyDescent="0.2">
      <c r="A65" s="43"/>
      <c r="B65" s="11">
        <v>2567</v>
      </c>
      <c r="C65" s="12" t="s">
        <v>20</v>
      </c>
      <c r="D65" s="12" t="s">
        <v>21</v>
      </c>
      <c r="E65" s="12" t="s">
        <v>22</v>
      </c>
      <c r="F65" s="12" t="s">
        <v>23</v>
      </c>
      <c r="G65" s="12" t="s">
        <v>24</v>
      </c>
      <c r="H65" s="46" t="s">
        <v>200</v>
      </c>
      <c r="I65" s="37">
        <v>10180</v>
      </c>
      <c r="J65" s="12" t="s">
        <v>26</v>
      </c>
      <c r="K65" s="12" t="s">
        <v>27</v>
      </c>
      <c r="L65" s="12" t="s">
        <v>28</v>
      </c>
      <c r="M65" s="24"/>
      <c r="N65" s="14">
        <f t="shared" si="4"/>
        <v>10180</v>
      </c>
      <c r="O65" s="10" t="s">
        <v>201</v>
      </c>
      <c r="P65" s="40" t="s">
        <v>202</v>
      </c>
      <c r="Q65" s="47">
        <v>67089153103</v>
      </c>
      <c r="R65" s="48">
        <v>24689</v>
      </c>
      <c r="S65" s="27">
        <v>24694</v>
      </c>
    </row>
    <row r="66" spans="1:19" s="21" customFormat="1" ht="24.95" customHeight="1" x14ac:dyDescent="0.2">
      <c r="A66" s="49"/>
      <c r="B66" s="11">
        <v>2567</v>
      </c>
      <c r="C66" s="12" t="s">
        <v>20</v>
      </c>
      <c r="D66" s="12" t="s">
        <v>21</v>
      </c>
      <c r="E66" s="12" t="s">
        <v>22</v>
      </c>
      <c r="F66" s="12" t="s">
        <v>23</v>
      </c>
      <c r="G66" s="12" t="s">
        <v>24</v>
      </c>
      <c r="H66" s="22" t="s">
        <v>203</v>
      </c>
      <c r="I66" s="23">
        <v>5000</v>
      </c>
      <c r="J66" s="12" t="s">
        <v>26</v>
      </c>
      <c r="K66" s="12" t="s">
        <v>27</v>
      </c>
      <c r="L66" s="12" t="s">
        <v>28</v>
      </c>
      <c r="M66" s="50"/>
      <c r="N66" s="14">
        <f t="shared" si="4"/>
        <v>5000</v>
      </c>
      <c r="O66" s="31" t="s">
        <v>204</v>
      </c>
      <c r="P66" s="26" t="s">
        <v>205</v>
      </c>
      <c r="Q66" s="12">
        <v>67089336268</v>
      </c>
      <c r="R66" s="34">
        <v>24703</v>
      </c>
      <c r="S66" s="34">
        <v>24715</v>
      </c>
    </row>
    <row r="67" spans="1:19" s="21" customFormat="1" ht="24.95" customHeight="1" x14ac:dyDescent="0.2">
      <c r="A67" s="43"/>
      <c r="B67" s="11">
        <v>2567</v>
      </c>
      <c r="C67" s="12" t="s">
        <v>20</v>
      </c>
      <c r="D67" s="12" t="s">
        <v>21</v>
      </c>
      <c r="E67" s="12" t="s">
        <v>22</v>
      </c>
      <c r="F67" s="12" t="s">
        <v>23</v>
      </c>
      <c r="G67" s="12" t="s">
        <v>24</v>
      </c>
      <c r="H67" s="22" t="s">
        <v>206</v>
      </c>
      <c r="I67" s="23">
        <v>5600</v>
      </c>
      <c r="J67" s="12" t="s">
        <v>26</v>
      </c>
      <c r="K67" s="12" t="s">
        <v>27</v>
      </c>
      <c r="L67" s="12" t="s">
        <v>28</v>
      </c>
      <c r="M67" s="24"/>
      <c r="N67" s="14">
        <f t="shared" si="4"/>
        <v>5600</v>
      </c>
      <c r="O67" s="25" t="s">
        <v>55</v>
      </c>
      <c r="P67" s="26" t="s">
        <v>56</v>
      </c>
      <c r="Q67" s="12">
        <v>-67089395267</v>
      </c>
      <c r="R67" s="27">
        <v>24703</v>
      </c>
      <c r="S67" s="27">
        <v>24708</v>
      </c>
    </row>
    <row r="68" spans="1:19" s="21" customFormat="1" ht="24.95" customHeight="1" x14ac:dyDescent="0.2">
      <c r="A68" s="43"/>
      <c r="B68" s="11">
        <v>2567</v>
      </c>
      <c r="C68" s="12" t="s">
        <v>20</v>
      </c>
      <c r="D68" s="12" t="s">
        <v>21</v>
      </c>
      <c r="E68" s="12" t="s">
        <v>22</v>
      </c>
      <c r="F68" s="12" t="s">
        <v>23</v>
      </c>
      <c r="G68" s="12" t="s">
        <v>24</v>
      </c>
      <c r="H68" s="41" t="s">
        <v>207</v>
      </c>
      <c r="I68" s="42">
        <v>490</v>
      </c>
      <c r="J68" s="12" t="s">
        <v>26</v>
      </c>
      <c r="K68" s="12" t="s">
        <v>27</v>
      </c>
      <c r="L68" s="12" t="s">
        <v>28</v>
      </c>
      <c r="M68" s="24"/>
      <c r="N68" s="14">
        <f t="shared" si="4"/>
        <v>490</v>
      </c>
      <c r="O68" s="25" t="s">
        <v>92</v>
      </c>
      <c r="P68" s="36" t="s">
        <v>93</v>
      </c>
      <c r="Q68" s="47" t="s">
        <v>31</v>
      </c>
      <c r="R68" s="20">
        <v>24703</v>
      </c>
      <c r="S68" s="20">
        <v>24710</v>
      </c>
    </row>
    <row r="69" spans="1:19" s="21" customFormat="1" ht="24.95" customHeight="1" x14ac:dyDescent="0.2">
      <c r="A69" s="49"/>
      <c r="B69" s="11">
        <v>2567</v>
      </c>
      <c r="C69" s="12" t="s">
        <v>20</v>
      </c>
      <c r="D69" s="12" t="s">
        <v>21</v>
      </c>
      <c r="E69" s="12" t="s">
        <v>22</v>
      </c>
      <c r="F69" s="12" t="s">
        <v>23</v>
      </c>
      <c r="G69" s="12" t="s">
        <v>24</v>
      </c>
      <c r="H69" s="22" t="s">
        <v>208</v>
      </c>
      <c r="I69" s="23">
        <v>8942</v>
      </c>
      <c r="J69" s="12" t="s">
        <v>26</v>
      </c>
      <c r="K69" s="12" t="s">
        <v>27</v>
      </c>
      <c r="L69" s="12" t="s">
        <v>28</v>
      </c>
      <c r="M69" s="50"/>
      <c r="N69" s="14">
        <f t="shared" si="4"/>
        <v>8942</v>
      </c>
      <c r="O69" s="43" t="s">
        <v>158</v>
      </c>
      <c r="P69" s="44" t="s">
        <v>159</v>
      </c>
      <c r="Q69" s="45">
        <v>67089400924</v>
      </c>
      <c r="R69" s="20">
        <v>24703</v>
      </c>
      <c r="S69" s="20">
        <v>24718</v>
      </c>
    </row>
    <row r="70" spans="1:19" s="21" customFormat="1" ht="24.95" customHeight="1" x14ac:dyDescent="0.2">
      <c r="A70" s="43"/>
      <c r="B70" s="11">
        <v>2567</v>
      </c>
      <c r="C70" s="12" t="s">
        <v>20</v>
      </c>
      <c r="D70" s="12" t="s">
        <v>21</v>
      </c>
      <c r="E70" s="12" t="s">
        <v>22</v>
      </c>
      <c r="F70" s="12" t="s">
        <v>23</v>
      </c>
      <c r="G70" s="12" t="s">
        <v>24</v>
      </c>
      <c r="H70" s="41" t="s">
        <v>209</v>
      </c>
      <c r="I70" s="42">
        <v>15440.1</v>
      </c>
      <c r="J70" s="12" t="s">
        <v>26</v>
      </c>
      <c r="K70" s="12" t="s">
        <v>27</v>
      </c>
      <c r="L70" s="12" t="s">
        <v>28</v>
      </c>
      <c r="M70" s="24"/>
      <c r="N70" s="14">
        <f t="shared" si="4"/>
        <v>15440.1</v>
      </c>
      <c r="O70" s="17" t="s">
        <v>146</v>
      </c>
      <c r="P70" s="38" t="s">
        <v>210</v>
      </c>
      <c r="Q70" s="45">
        <v>67099047817</v>
      </c>
      <c r="R70" s="20">
        <v>24718</v>
      </c>
      <c r="S70" s="20">
        <v>24733</v>
      </c>
    </row>
    <row r="71" spans="1:19" s="21" customFormat="1" ht="24.95" customHeight="1" x14ac:dyDescent="0.2">
      <c r="A71" s="43"/>
      <c r="B71" s="11">
        <v>2567</v>
      </c>
      <c r="C71" s="12" t="s">
        <v>20</v>
      </c>
      <c r="D71" s="12" t="s">
        <v>21</v>
      </c>
      <c r="E71" s="12" t="s">
        <v>22</v>
      </c>
      <c r="F71" s="12" t="s">
        <v>23</v>
      </c>
      <c r="G71" s="12" t="s">
        <v>24</v>
      </c>
      <c r="H71" s="22" t="s">
        <v>211</v>
      </c>
      <c r="I71" s="23">
        <v>4900</v>
      </c>
      <c r="J71" s="12" t="s">
        <v>26</v>
      </c>
      <c r="K71" s="12" t="s">
        <v>27</v>
      </c>
      <c r="L71" s="12" t="s">
        <v>28</v>
      </c>
      <c r="M71" s="24"/>
      <c r="N71" s="14">
        <f t="shared" si="4"/>
        <v>4900</v>
      </c>
      <c r="O71" s="43" t="s">
        <v>158</v>
      </c>
      <c r="P71" s="44" t="s">
        <v>159</v>
      </c>
      <c r="Q71" s="45" t="s">
        <v>31</v>
      </c>
      <c r="R71" s="20">
        <v>24718</v>
      </c>
      <c r="S71" s="20">
        <v>24725</v>
      </c>
    </row>
    <row r="72" spans="1:19" s="21" customFormat="1" ht="24.95" customHeight="1" x14ac:dyDescent="0.2">
      <c r="A72" s="49"/>
      <c r="B72" s="11">
        <v>2567</v>
      </c>
      <c r="C72" s="12" t="s">
        <v>20</v>
      </c>
      <c r="D72" s="12" t="s">
        <v>21</v>
      </c>
      <c r="E72" s="12" t="s">
        <v>22</v>
      </c>
      <c r="F72" s="12" t="s">
        <v>23</v>
      </c>
      <c r="G72" s="12" t="s">
        <v>24</v>
      </c>
      <c r="H72" s="41" t="s">
        <v>212</v>
      </c>
      <c r="I72" s="42">
        <v>5600</v>
      </c>
      <c r="J72" s="12" t="s">
        <v>26</v>
      </c>
      <c r="K72" s="12" t="s">
        <v>27</v>
      </c>
      <c r="L72" s="12" t="s">
        <v>28</v>
      </c>
      <c r="M72" s="50"/>
      <c r="N72" s="14">
        <f t="shared" si="4"/>
        <v>5600</v>
      </c>
      <c r="O72" s="31" t="s">
        <v>123</v>
      </c>
      <c r="P72" s="26" t="s">
        <v>124</v>
      </c>
      <c r="Q72" s="45">
        <v>67099039426</v>
      </c>
      <c r="R72" s="20">
        <v>24718</v>
      </c>
      <c r="S72" s="20">
        <v>24725</v>
      </c>
    </row>
    <row r="73" spans="1:19" s="21" customFormat="1" ht="24.95" customHeight="1" x14ac:dyDescent="0.2">
      <c r="A73" s="43"/>
      <c r="B73" s="11">
        <v>2567</v>
      </c>
      <c r="C73" s="12" t="s">
        <v>20</v>
      </c>
      <c r="D73" s="12" t="s">
        <v>21</v>
      </c>
      <c r="E73" s="12" t="s">
        <v>22</v>
      </c>
      <c r="F73" s="12" t="s">
        <v>23</v>
      </c>
      <c r="G73" s="12" t="s">
        <v>24</v>
      </c>
      <c r="H73" s="46" t="s">
        <v>213</v>
      </c>
      <c r="I73" s="23">
        <v>2744.55</v>
      </c>
      <c r="J73" s="12" t="s">
        <v>26</v>
      </c>
      <c r="K73" s="12" t="s">
        <v>27</v>
      </c>
      <c r="L73" s="12" t="s">
        <v>28</v>
      </c>
      <c r="M73" s="24"/>
      <c r="N73" s="14">
        <f t="shared" si="4"/>
        <v>2744.55</v>
      </c>
      <c r="O73" s="10" t="s">
        <v>214</v>
      </c>
      <c r="P73" s="40" t="s">
        <v>215</v>
      </c>
      <c r="Q73" s="45" t="s">
        <v>31</v>
      </c>
      <c r="R73" s="20">
        <v>24726</v>
      </c>
      <c r="S73" s="20">
        <v>24733</v>
      </c>
    </row>
    <row r="74" spans="1:19" s="21" customFormat="1" ht="24.95" customHeight="1" x14ac:dyDescent="0.2">
      <c r="A74" s="43"/>
      <c r="B74" s="11">
        <v>2567</v>
      </c>
      <c r="C74" s="12" t="s">
        <v>20</v>
      </c>
      <c r="D74" s="12" t="s">
        <v>21</v>
      </c>
      <c r="E74" s="12" t="s">
        <v>22</v>
      </c>
      <c r="F74" s="12" t="s">
        <v>23</v>
      </c>
      <c r="G74" s="12" t="s">
        <v>24</v>
      </c>
      <c r="H74" s="46" t="s">
        <v>216</v>
      </c>
      <c r="I74" s="23">
        <v>19364.86</v>
      </c>
      <c r="J74" s="12" t="s">
        <v>26</v>
      </c>
      <c r="K74" s="12" t="s">
        <v>27</v>
      </c>
      <c r="L74" s="12" t="s">
        <v>28</v>
      </c>
      <c r="M74" s="24"/>
      <c r="N74" s="14">
        <f t="shared" si="4"/>
        <v>19364.86</v>
      </c>
      <c r="O74" s="10" t="s">
        <v>154</v>
      </c>
      <c r="P74" s="40" t="s">
        <v>155</v>
      </c>
      <c r="Q74" s="45">
        <v>67099300973</v>
      </c>
      <c r="R74" s="20">
        <v>24726</v>
      </c>
      <c r="S74" s="20">
        <v>24733</v>
      </c>
    </row>
    <row r="75" spans="1:19" s="21" customFormat="1" ht="24.95" customHeight="1" x14ac:dyDescent="0.2">
      <c r="A75" s="43"/>
      <c r="B75" s="11">
        <v>2567</v>
      </c>
      <c r="C75" s="12" t="s">
        <v>20</v>
      </c>
      <c r="D75" s="12" t="s">
        <v>21</v>
      </c>
      <c r="E75" s="12" t="s">
        <v>22</v>
      </c>
      <c r="F75" s="12" t="s">
        <v>23</v>
      </c>
      <c r="G75" s="12" t="s">
        <v>24</v>
      </c>
      <c r="H75" s="36" t="s">
        <v>217</v>
      </c>
      <c r="I75" s="23">
        <v>44600</v>
      </c>
      <c r="J75" s="12" t="s">
        <v>26</v>
      </c>
      <c r="K75" s="12" t="s">
        <v>27</v>
      </c>
      <c r="L75" s="12" t="s">
        <v>28</v>
      </c>
      <c r="M75" s="24"/>
      <c r="N75" s="14">
        <f t="shared" si="4"/>
        <v>44600</v>
      </c>
      <c r="O75" s="10" t="s">
        <v>218</v>
      </c>
      <c r="P75" s="40" t="s">
        <v>219</v>
      </c>
      <c r="Q75" s="51">
        <v>67099341301</v>
      </c>
      <c r="R75" s="20">
        <v>24728</v>
      </c>
      <c r="S75" s="20">
        <v>24735</v>
      </c>
    </row>
    <row r="76" spans="1:19" s="21" customFormat="1" ht="24.95" customHeight="1" x14ac:dyDescent="0.2">
      <c r="A76" s="49"/>
      <c r="B76" s="11">
        <v>2567</v>
      </c>
      <c r="C76" s="12" t="s">
        <v>20</v>
      </c>
      <c r="D76" s="12" t="s">
        <v>21</v>
      </c>
      <c r="E76" s="12" t="s">
        <v>22</v>
      </c>
      <c r="F76" s="12" t="s">
        <v>23</v>
      </c>
      <c r="G76" s="12" t="s">
        <v>24</v>
      </c>
      <c r="H76" s="22" t="s">
        <v>195</v>
      </c>
      <c r="I76" s="23">
        <v>10000</v>
      </c>
      <c r="J76" s="12" t="s">
        <v>26</v>
      </c>
      <c r="K76" s="12" t="s">
        <v>27</v>
      </c>
      <c r="L76" s="12" t="s">
        <v>28</v>
      </c>
      <c r="M76" s="50"/>
      <c r="N76" s="14">
        <f t="shared" si="4"/>
        <v>10000</v>
      </c>
      <c r="O76" s="31" t="s">
        <v>193</v>
      </c>
      <c r="P76" s="26" t="s">
        <v>194</v>
      </c>
      <c r="Q76" s="51">
        <v>67099385070</v>
      </c>
      <c r="R76" s="20">
        <v>24731</v>
      </c>
      <c r="S76" s="20">
        <v>24746</v>
      </c>
    </row>
    <row r="77" spans="1:19" s="21" customFormat="1" ht="24.95" customHeight="1" x14ac:dyDescent="0.2">
      <c r="A77" s="43"/>
      <c r="B77" s="11">
        <v>2567</v>
      </c>
      <c r="C77" s="12" t="s">
        <v>20</v>
      </c>
      <c r="D77" s="12" t="s">
        <v>21</v>
      </c>
      <c r="E77" s="12" t="s">
        <v>22</v>
      </c>
      <c r="F77" s="12" t="s">
        <v>23</v>
      </c>
      <c r="G77" s="12" t="s">
        <v>24</v>
      </c>
      <c r="H77" s="22" t="s">
        <v>220</v>
      </c>
      <c r="I77" s="23">
        <v>89980</v>
      </c>
      <c r="J77" s="12" t="s">
        <v>26</v>
      </c>
      <c r="K77" s="12" t="s">
        <v>27</v>
      </c>
      <c r="L77" s="12" t="s">
        <v>28</v>
      </c>
      <c r="M77" s="24"/>
      <c r="N77" s="14">
        <f t="shared" si="4"/>
        <v>89980</v>
      </c>
      <c r="O77" s="25" t="s">
        <v>84</v>
      </c>
      <c r="P77" s="26" t="s">
        <v>85</v>
      </c>
      <c r="Q77" s="12">
        <v>67099503537</v>
      </c>
      <c r="R77" s="27">
        <v>24734</v>
      </c>
      <c r="S77" s="27">
        <v>24740</v>
      </c>
    </row>
    <row r="78" spans="1:19" s="21" customFormat="1" ht="24.95" customHeight="1" x14ac:dyDescent="0.2">
      <c r="A78" s="43"/>
      <c r="B78" s="11">
        <v>2567</v>
      </c>
      <c r="C78" s="12" t="s">
        <v>20</v>
      </c>
      <c r="D78" s="12" t="s">
        <v>21</v>
      </c>
      <c r="E78" s="12" t="s">
        <v>22</v>
      </c>
      <c r="F78" s="12" t="s">
        <v>23</v>
      </c>
      <c r="G78" s="12" t="s">
        <v>24</v>
      </c>
      <c r="H78" s="22" t="s">
        <v>221</v>
      </c>
      <c r="I78" s="23">
        <v>5513</v>
      </c>
      <c r="J78" s="12" t="s">
        <v>26</v>
      </c>
      <c r="K78" s="12" t="s">
        <v>27</v>
      </c>
      <c r="L78" s="12" t="s">
        <v>28</v>
      </c>
      <c r="M78" s="24"/>
      <c r="N78" s="14">
        <f t="shared" si="4"/>
        <v>5513</v>
      </c>
      <c r="O78" s="25" t="s">
        <v>47</v>
      </c>
      <c r="P78" s="26" t="s">
        <v>48</v>
      </c>
      <c r="Q78" s="12">
        <v>67099503537</v>
      </c>
      <c r="R78" s="27">
        <v>24734</v>
      </c>
      <c r="S78" s="27">
        <v>24742</v>
      </c>
    </row>
    <row r="81" spans="13:16" x14ac:dyDescent="0.35">
      <c r="M81" s="72">
        <f>SUM(M2:M78)</f>
        <v>3690378</v>
      </c>
      <c r="N81" s="72">
        <f>SUM(N2:N78)</f>
        <v>5534218.3099999996</v>
      </c>
      <c r="O81" s="73">
        <f>M81+N81</f>
        <v>9224596.3099999987</v>
      </c>
      <c r="P81" s="74"/>
    </row>
    <row r="82" spans="13:16" x14ac:dyDescent="0.35">
      <c r="M82" s="73"/>
      <c r="N82" s="72">
        <f>N81-M81</f>
        <v>1843840.3099999996</v>
      </c>
      <c r="O82" s="73"/>
      <c r="P82" s="74"/>
    </row>
    <row r="83" spans="13:16" x14ac:dyDescent="0.35">
      <c r="M83" s="73"/>
      <c r="N83" s="72"/>
      <c r="O83" s="73"/>
      <c r="P83" s="74"/>
    </row>
    <row r="84" spans="13:16" x14ac:dyDescent="0.35">
      <c r="M84" s="73"/>
      <c r="N84" s="72"/>
      <c r="O84" s="73"/>
      <c r="P84" s="74"/>
    </row>
    <row r="85" spans="13:16" x14ac:dyDescent="0.35">
      <c r="M85" s="70"/>
      <c r="N85" s="69"/>
      <c r="O85" s="70"/>
      <c r="P85" s="71"/>
    </row>
  </sheetData>
  <autoFilter ref="A1:S1" xr:uid="{AD9264E8-9E74-4A87-9C40-75DB49E990EF}"/>
  <dataValidations count="3">
    <dataValidation type="list" allowBlank="1" showInputMessage="1" showErrorMessage="1" sqref="L65577:L65596 L131113:L131132 L196649:L196668 L262185:L262204 L327721:L327740 L393257:L393276 L458793:L458812 L524329:L524348 L589865:L589884 L655401:L655420 L720937:L720956 L786473:L786492 L852009:L852028 L917545:L917564 L2:L78" xr:uid="{7FF06551-F0D1-4401-AA11-3E1A0D6732D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65577:K65596 K131113:K131132 K196649:K196668 K262185:K262204 K327721:K327740 K393257:K393276 K458793:K458812 K524329:K524348 K589865:K589884 K655401:K655420 K720937:K720956 K786473:K786492 K852009:K852028 K917545:K917564 K2:K78" xr:uid="{59E0568D-D875-49E8-ABAD-F5B10034EF4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65577:J65596 J131113:J131132 J196649:J196668 J262185:J262204 J327721:J327740 J393257:J393276 J458793:J458812 J524329:J524348 J589865:J589884 J655401:J655420 J720937:J720956 J786473:J786492 J852009:J852028 J917545:J917564 J2:J78" xr:uid="{47B62B5D-36D4-40F1-AFAE-EA09F80D287B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2024-11-13T02:21:41Z</dcterms:created>
  <dcterms:modified xsi:type="dcterms:W3CDTF">2024-11-13T02:37:39Z</dcterms:modified>
</cp:coreProperties>
</file>